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anders Talent og Elite\Strategi og rammer\Strategi 2023-2026\"/>
    </mc:Choice>
  </mc:AlternateContent>
  <bookViews>
    <workbookView xWindow="0" yWindow="0" windowWidth="28800" windowHeight="12432"/>
  </bookViews>
  <sheets>
    <sheet name="Ledelse og org." sheetId="4" r:id="rId1"/>
    <sheet name="Strategi og udvikling" sheetId="5" r:id="rId2"/>
    <sheet name="Træningsmiljø og træning" sheetId="6" r:id="rId3"/>
    <sheet name="samlet" sheetId="9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6" l="1"/>
  <c r="I43" i="6" s="1"/>
  <c r="I15" i="4"/>
  <c r="I16" i="4" s="1"/>
  <c r="E8" i="9" l="1"/>
  <c r="C7" i="9"/>
  <c r="I12" i="5"/>
  <c r="I13" i="5" s="1"/>
  <c r="C6" i="9" l="1"/>
  <c r="C5" i="9"/>
  <c r="D5" i="9"/>
  <c r="D7" i="9"/>
  <c r="D6" i="9"/>
  <c r="D8" i="9" l="1"/>
  <c r="C8" i="9" s="1"/>
</calcChain>
</file>

<file path=xl/sharedStrings.xml><?xml version="1.0" encoding="utf-8"?>
<sst xmlns="http://schemas.openxmlformats.org/spreadsheetml/2006/main" count="359" uniqueCount="334">
  <si>
    <t>Målepunkt</t>
  </si>
  <si>
    <t>Point</t>
  </si>
  <si>
    <t>Udviklingsplan for trænere</t>
  </si>
  <si>
    <t>Påvirkning af lokalområdet</t>
  </si>
  <si>
    <t>Tilskuere</t>
  </si>
  <si>
    <t>"udslusning"</t>
  </si>
  <si>
    <t>Organisationsdiagram</t>
  </si>
  <si>
    <t>Talentudviklingsmodel</t>
  </si>
  <si>
    <t>Klubben har et eksternt lagret økonomistyringssystem</t>
  </si>
  <si>
    <t>Klubben har en positiv og stabil økonomi</t>
  </si>
  <si>
    <t>Værdier og identitet</t>
  </si>
  <si>
    <t>Værdisættet er revideret indenfor de sidste 2 år</t>
  </si>
  <si>
    <t>Udviklingssamtaler</t>
  </si>
  <si>
    <t>Klubben har nedskrevne udviklingsplaner for alle talent- og elitetrænere</t>
  </si>
  <si>
    <t>Udviklingsplanerne indgår i trænernes ansættelsesforhold</t>
  </si>
  <si>
    <t>Morgentræning</t>
  </si>
  <si>
    <t>Forbund</t>
  </si>
  <si>
    <t>Klubben indgår i forbundets konkurrence- og uddannelsesprogram</t>
  </si>
  <si>
    <t>Klubben er udvalgt som talentudviklingscenter af forbundet</t>
  </si>
  <si>
    <t>Udøvere deltager på international seniorelite niveau</t>
  </si>
  <si>
    <t>Udøvere deltager på europæisk seniorelite niveau</t>
  </si>
  <si>
    <t>Udøvere deltager på nordisk seniorelite niveau</t>
  </si>
  <si>
    <t>Udøvere deltager på nationalt seniorelite niveau</t>
  </si>
  <si>
    <t>Udøvere deltager på regionalt seniorelite niveau</t>
  </si>
  <si>
    <t>Elite</t>
  </si>
  <si>
    <t>Trænerkompetencer</t>
  </si>
  <si>
    <t>Alle trænere med holdansvar, har et kompetenceniveau svarende til min. spf. niveau 2</t>
  </si>
  <si>
    <t>Evaluering af ledelsesindsatsen</t>
  </si>
  <si>
    <t>Bestyrelsen inddrager interne interssenter i den årlige evaluering</t>
  </si>
  <si>
    <t>trænigsmuligheder</t>
  </si>
  <si>
    <t>talenterne træner på faste tider og i hold</t>
  </si>
  <si>
    <t>Klubben markedsfører sine tilbud i lokalområdet</t>
  </si>
  <si>
    <t>Klubben kan trække over 200 eksterne tilskuere til årlige begivenheder</t>
  </si>
  <si>
    <t>Klubben kan trække over 500 eksterne tilskuere til årlige begivenheder</t>
  </si>
  <si>
    <t>Klubben samarbejder med lokale klubber om at overtage og udvikle talenter</t>
  </si>
  <si>
    <t>Klubben samarbejder med regionale klubber om at overtage og udvikle talenter</t>
  </si>
  <si>
    <t>Strategi for elitearbejdet</t>
  </si>
  <si>
    <t>ansvarspersonerne har udarbejdet handleplaner til sine hovedområder</t>
  </si>
  <si>
    <t>Klubben har en kontinuerlig gruppe, som arrangerer sociale aktiviteter</t>
  </si>
  <si>
    <t xml:space="preserve">Klubben har strategi for at hjælpe talenter over i en civil karriere </t>
  </si>
  <si>
    <t>Foreninger</t>
  </si>
  <si>
    <t xml:space="preserve">Klubben har en ledende rolle ift. et formelt samarbejde mellem 3 eller flere klubber </t>
  </si>
  <si>
    <t xml:space="preserve">Klubben indgår i et samarbejde om transition mellem talet og elite med 2 eller flere klubber </t>
  </si>
  <si>
    <t>Udøvere der har været aktiv i klubregi for max. 3 år siden, deltager på europæisk seniorniveau</t>
  </si>
  <si>
    <t>Udvikling</t>
  </si>
  <si>
    <t>Implementering</t>
  </si>
  <si>
    <t>Drift</t>
  </si>
  <si>
    <t>Strategi og handleplaner evalueres årligt efter fast model med klubbens ledelse</t>
  </si>
  <si>
    <t>Klubben har ansat en administrativ leder på min. 37t/ugen (ingen træningsaktiviteter)</t>
  </si>
  <si>
    <t>Klubben har mere end 5 personer ansat i administrationen på fuld tid</t>
  </si>
  <si>
    <t>Klubben har ansat en administrativ leder på min. 15t/ugen (ingen træningsaktiviteter)</t>
  </si>
  <si>
    <t>Der gennemføres årlige og systematiserede udviklingssamtaler med ansvarlige for hovedindsatsområderne</t>
  </si>
  <si>
    <t>Transition</t>
  </si>
  <si>
    <t>ledelsen afholder årlige og strukturerede udviklingssamtaler med personalet</t>
  </si>
  <si>
    <t xml:space="preserve">Klubben har en ansat, derpå deltid er dedikeret til personaleledelse </t>
  </si>
  <si>
    <t xml:space="preserve">Klubben har en ansat, der er dedikeret til personaleledelse min. 15t/ugen </t>
  </si>
  <si>
    <t xml:space="preserve">Klubben har en ansat, der er dedikeret til personaleledelse min. 37t/ugen </t>
  </si>
  <si>
    <t>Bestyrelsesarbejde</t>
  </si>
  <si>
    <t xml:space="preserve">Bestyrelsen prioritere min. 1 møde pr. år, hvor arbejdet evalueres </t>
  </si>
  <si>
    <t>Bestyrelsen evaluere årligt driften og samarbejdet med ekstern konsulent</t>
  </si>
  <si>
    <t>Klubbens regnskab afviger med max. 15% ift. budget pr. hovedbudgetområde</t>
  </si>
  <si>
    <t>Klubben har en ansat, der er dedikeret til implementering af ATK min. 15t/ugen.(udover træning)</t>
  </si>
  <si>
    <t>udviklingsplaner for talenterne</t>
  </si>
  <si>
    <t>Kvalitet i træningen</t>
  </si>
  <si>
    <t>Klubben har en ansat, der er dedikeret til varetage udviklingsplanerne min. 15t/ugen. (udover træning)</t>
  </si>
  <si>
    <t>Klubben opfordre udøvere (synligt og markant) til at indgå i træningsfællesskaber</t>
  </si>
  <si>
    <t>Klubben har et årshjul med regelmæssige sociale aktiviteter</t>
  </si>
  <si>
    <t>Klubben har en nedskrevet forventningsafstemning ift. kvaliteten i træningen</t>
  </si>
  <si>
    <t>klubbens talenter har dedikeret træning min. 1 gang ugen</t>
  </si>
  <si>
    <t>klubbens talenter har dedikeret træning min. 3 gang ugen</t>
  </si>
  <si>
    <t>Klubbens talenter træner sammen med øvrige udøvere i egen aldersgruppe</t>
  </si>
  <si>
    <t>Klubben afholder talentrelaterede kurser 1-2 gange årligt (talenter og forældre)</t>
  </si>
  <si>
    <t>Sociale aktiviteter</t>
  </si>
  <si>
    <t xml:space="preserve">Trivlse og dannelse </t>
  </si>
  <si>
    <t xml:space="preserve">Klubben har en person med ansvar for talenternes trivsel og dannelse </t>
  </si>
  <si>
    <t>Klubben har en ansat, der på deltid er dedikeret til at varetage talenternes trivsel og dannelse (udover træningen)</t>
  </si>
  <si>
    <t>Klubben har en uddannelsesansvarlig, der på deltid er dedikeret til at varetage samspillet med udd. inst. (udover træningen)</t>
  </si>
  <si>
    <t>Transition til elite</t>
  </si>
  <si>
    <t>Klubben har en ansat, der på deltid er dedikeret til at varetage "udslusningen" af frafaldne udøvere</t>
  </si>
  <si>
    <t>Klubben er tilstede hos samarbejdsklubber månedligt (udvikle træningen)</t>
  </si>
  <si>
    <t>Klubben er tilstede hos samarbejdsklubber ugentligt (udvikle træningen)</t>
  </si>
  <si>
    <t>Klubben laver min. 5 aktivitetstilbud, rettet mod udd. institutionerne i lokalområdet</t>
  </si>
  <si>
    <t>Klubben laver min. 10 aktivitetstilbud, rettet mod udd. institutionerne i lokalområdet</t>
  </si>
  <si>
    <t>Klubben laver min. 20 aktivitetstilbud, rettet mod udd. institutionerne i lokalområdet</t>
  </si>
  <si>
    <t xml:space="preserve">Sponsorstrategi </t>
  </si>
  <si>
    <t>Ledelse og organisation</t>
  </si>
  <si>
    <t>Årsplan</t>
  </si>
  <si>
    <t xml:space="preserve">Frivillighedsstrategi </t>
  </si>
  <si>
    <t>Risikomanagement strategi</t>
  </si>
  <si>
    <t xml:space="preserve">Udviklingsplan </t>
  </si>
  <si>
    <t>Medlemsrekruttering og fastholdelse</t>
  </si>
  <si>
    <t xml:space="preserve">Kommunikationsstrategi </t>
  </si>
  <si>
    <t>Klubben indhenter børneattester  på alle ansatte eller frivillige, som har kontakt med børn under 15 år</t>
  </si>
  <si>
    <t>Klubben har udarbejdet en indledende oversigt over de potentielle risici som kan true  klubben eller medlemmerne</t>
  </si>
  <si>
    <t xml:space="preserve">Klubben har formuleret strategier og handleplaner for håndtering af de identificerede ricisi for klubben og medlemmerne </t>
  </si>
  <si>
    <t xml:space="preserve">Bestyrelsen behandler og opdaterer mindst hvert kvartal på bestyrelsens møde klubbens riskoplan </t>
  </si>
  <si>
    <t xml:space="preserve">Klubben har udpeget en frivillighedskoordinator </t>
  </si>
  <si>
    <t xml:space="preserve">Klubben har formuleret en strategi for kommunikation og samarbejde med klubbens nøglepartnere </t>
  </si>
  <si>
    <t xml:space="preserve">Klubben har udpeget en kommunikationsansvarlig </t>
  </si>
  <si>
    <t xml:space="preserve">Klubben har udpeget de konkrete indsatser som der skal arbejdes med for at sikre den videre udvikling af klubben </t>
  </si>
  <si>
    <t xml:space="preserve">Klubben har udpeget en rekrutteringsansvarlig </t>
  </si>
  <si>
    <t>Klubben har udpeget en sponsoransvarlig og/ eller nedsat et sponsorudvalg</t>
  </si>
  <si>
    <t>Klubben har udpeget en person med ansvar for senioreliten</t>
  </si>
  <si>
    <t>Økonomistyring</t>
  </si>
  <si>
    <t>Økonomi- og ressourceplanlægning</t>
  </si>
  <si>
    <t>Strategi for talentudvikling</t>
  </si>
  <si>
    <t>Specialister</t>
  </si>
  <si>
    <t xml:space="preserve">Klubben har udpeget en person, der har ansvar for udviklingen af trænerne </t>
  </si>
  <si>
    <t>Klubben har en ansat, der er dedikeret til elitearbejde min. 15t/ugen (ingen træningsaktiviteter)</t>
  </si>
  <si>
    <t>Klubben har en ansat, der er dedikeret til elitearbejde min. 37t/ugen (ingen træningsaktiviteter)</t>
  </si>
  <si>
    <t>Klubben har en ansat, der er dedikeret til sponsorarbejde min. 15t/ugen</t>
  </si>
  <si>
    <t>Klubben har en ansat, der er dedikeret til klub-kommunikation min. 15t/ugen</t>
  </si>
  <si>
    <t>Klubben har en ansat, der er dedikeret til organisering af frivillige min. 15t/ugen</t>
  </si>
  <si>
    <t>Klubben har en ansat, der er dedikeret til rekruttering og fastholdelse af medlemmer min. 15t/ugen</t>
  </si>
  <si>
    <t>Klubben har en ansat, der er dedikeret til at arbejde med klubbens udvikling min. 15t/ugen</t>
  </si>
  <si>
    <t>Klubben har en plan for, hvordan klubbens værdier og identitet bredes ud bland klubbens medlemmer og ansatte</t>
  </si>
  <si>
    <t>Fastholdelse af talenter</t>
  </si>
  <si>
    <t>Klubben har nedskrevne aftaler med lokale/regionale klubber om at overtage og udvikle talenter</t>
  </si>
  <si>
    <t>Klubben har nedskrevne aftaler med nationale klubber om at overtage og udvikle talenter</t>
  </si>
  <si>
    <t>Klubben har nedskrevne samarbejdsaftaler med mere 2 eller flere klubber</t>
  </si>
  <si>
    <t xml:space="preserve">Klubben har en ansat, der er dedikeret til økonomistyring min. 15t/ugen </t>
  </si>
  <si>
    <t>"klik" på felt og vælg fra rulle-liste</t>
  </si>
  <si>
    <t>Sum</t>
  </si>
  <si>
    <t>Procent af max</t>
  </si>
  <si>
    <t>Klubben kan gentagende trække over 1000 eksterne tilskuere til månedlige begivenheder</t>
  </si>
  <si>
    <t>Klubben kan gentagende trække over 3000 eksterne tilskuere til månedlige begivenheder</t>
  </si>
  <si>
    <t>Strategi og udvikling</t>
  </si>
  <si>
    <t>Træningsmiljø og træning</t>
  </si>
  <si>
    <t>Procent</t>
  </si>
  <si>
    <t>Mulige</t>
  </si>
  <si>
    <t>SUM</t>
  </si>
  <si>
    <t>SAMLET</t>
  </si>
  <si>
    <t>Talentmiljø og træning</t>
  </si>
  <si>
    <t>Bestyrelsen har nedskrevet en forretningsorden som beskriver: mødetidspunkter, længde og frekvens. Form på møderne og forventninger til tidsforbrug, forberedelse og overholdelse af aftaler</t>
  </si>
  <si>
    <t>Klubben har et værdisæt der omhandler; ledere, trænere, udøvere og forældre, træning og opførsel</t>
  </si>
  <si>
    <t>Talentansvarlig</t>
  </si>
  <si>
    <t>Klubben har nedskrevne retningslinjer ift. talentarbejdet</t>
  </si>
  <si>
    <t>Klubbens ungdomstrænere er uddannet i ATK og klubbens retningslinjer for talentrbejdet</t>
  </si>
  <si>
    <t>Klubben har en ansat, der er dedikeret til talentarbejdet min. 37t/ugen (ingen træningsaktiviteter)</t>
  </si>
  <si>
    <t>Klubben har nedskreven retningslinjer for transition fra talent til elite</t>
  </si>
  <si>
    <t xml:space="preserve">Klubben har en konkret model for transitionen fra talent til elite, for hvert enkelt talent </t>
  </si>
  <si>
    <t xml:space="preserve">Klubbens har nedskrevet en prioriteret handlingsplan med tilhørende beskrivelser af målsætninger og rammer for opgaveløsningen </t>
  </si>
  <si>
    <t>Klubbben har udarbejdet en overordnet frivillighedspolitik der skitserer forventningsafstemningen mellem klub,  medlemmer og forældre.</t>
  </si>
  <si>
    <t xml:space="preserve">Klubben har nedbrudt frivillighedsopgaver til konkrete handlinger og omfang, og informeret medlemmerne om opgaverne </t>
  </si>
  <si>
    <t xml:space="preserve">Klubben udarbejder sponsoraftaler, der specificerer aftalen mellem klub og sponsor  </t>
  </si>
  <si>
    <t>Klubben har en seniorelitestrategi, med hovedtemaer og ansvarspersoner</t>
  </si>
  <si>
    <t>Der afholdes ½ årlige koordineringsmøder mellem talenttrænerne, som ledes af den ansvarshavende</t>
  </si>
  <si>
    <t>Klubben har min. 4 sociale aktiviteter for talenterne om året</t>
  </si>
  <si>
    <t>Talenterne har mulighed for selvtræning i klubregi</t>
  </si>
  <si>
    <t>kubben tilbyder skemasat superviseret idrætsspecifik selvtræning</t>
  </si>
  <si>
    <t>Klubben har nedskrevne holdninger til, hvordan talenter fastholdes i klubben</t>
  </si>
  <si>
    <t>Klubben har struktur for samtaler med talenter/atleter som er på vej ud af idrætten</t>
  </si>
  <si>
    <t>Klubben holder årlige udviklingssamtaler med talent- og elitetrænerne</t>
  </si>
  <si>
    <t>Implementering af ATK fra begynder til Elite i klubben</t>
  </si>
  <si>
    <t>Bestyrelsen har besluttet, at ATK sætter rammen for foreningens talentarbejde og udvikling</t>
  </si>
  <si>
    <t>Foreningen har en nedskrevet plan for, hvordan ATK implementeres i talentarbejdet</t>
  </si>
  <si>
    <t>Klubben har en lønnet ansvarlig, der på deltid er dedikeret til implementering af ATK (udover træning)</t>
  </si>
  <si>
    <t xml:space="preserve">Klubben har udpeget en person, med ansvar for det sportslige indhold af talentudviklingen  </t>
  </si>
  <si>
    <t>Den talentansvarlige har revideret Talentudviklingsmodellen indenfor det sidste år</t>
  </si>
  <si>
    <t>Klubben har en funktionsbeskrivelse som indeholder ansvarsområder og opgavebeskrivelser</t>
  </si>
  <si>
    <t>Klubben har en talentudviklingsansvarlig, der på deltid er dedikeret til at varetage talentudvikling (udover træningen)</t>
  </si>
  <si>
    <t>Klubben har en talentudviklingsansvarlig, der er dedikeret til at  varetage talentudvikling min. 15t/ugen. (udover træning)</t>
  </si>
  <si>
    <t>Klubben har en talentudviklingsansvarlig, der er dedikeret til at  varetage talentudvikling min. 37t/ugen. (udover træning)</t>
  </si>
  <si>
    <t>Klubben har individuelle udviklingsplaner for alle RTE talenter som evalueres ½ årligt med talenterne</t>
  </si>
  <si>
    <t>Klubben har en ansvarlig, der på deltid er dedikeret til at varetage udviklingsplanerne (udover træningen)</t>
  </si>
  <si>
    <t>Klubben har en ansvarlig, der er dedikeret til at koordinere klubbens træning og sportslige udvikling min. 15t/ugen. (udover træning)</t>
  </si>
  <si>
    <t>Klubben har en ansvarlig, der er dedikeret til at koordinere klubbens træning og sportslige udvikling min. 37t/ugen. (ingen træningsansvar)</t>
  </si>
  <si>
    <t>Klubben opfordrer talenter til at deltage i morgentræningstilbud</t>
  </si>
  <si>
    <t>Klubben følger forbundets anbefalinger ift. uddannelse af trænere</t>
  </si>
  <si>
    <t>Klubben har en nedskrevet model for evaluering af klubbens træningstilbud</t>
  </si>
  <si>
    <t>Klubben har en ansvarlig, der på deltid er dedikeret til at varetage kvaliteten i klubbens talenttræning. (udover træningen)</t>
  </si>
  <si>
    <t>Klubben har en ansvarlig, der er dedikeret til at varetage kvaliteten i klubbens talenttræning. min. 15t/ugen. (udover træning)</t>
  </si>
  <si>
    <t>Dedikeret træninger</t>
  </si>
  <si>
    <t>klubbens talenter har mulighed for at træne med udøvere på højere niveau</t>
  </si>
  <si>
    <t>klubbens talenter (U16 --&gt;) træner månedligt med udøvere på højere niveau (seniorer)</t>
  </si>
  <si>
    <t xml:space="preserve">Klubben har faste strukturer og planer for selvtræningen for talenterne </t>
  </si>
  <si>
    <t>Udviklingsmiljø i klubben</t>
  </si>
  <si>
    <t>udviklingsmiljø i lokalområdet</t>
  </si>
  <si>
    <t>Klubben har en nedskrevet plan for transition af talenter til senior</t>
  </si>
  <si>
    <t>Klubben har opsat mål for antallet af transitioner pr. år, og når dem</t>
  </si>
  <si>
    <t>Min. 1 af talenternes transition resulterer i præstation på højeste seniorniveau pr. sæson</t>
  </si>
  <si>
    <t>Min. 2 af talenternes transition resulterer i præstation på højeste seniorniveau pr. sæson</t>
  </si>
  <si>
    <t>Min. 3 af talenternes transition resulterer i præstation på højeste seniorniveau pr. sæson</t>
  </si>
  <si>
    <t>Klubben har en ansat, der er dedikeret til at styrke trænernes udvikling. Min. 15t/ugen (udover træningen)</t>
  </si>
  <si>
    <t>Klubben har en ansat, der på deltid er dedikeret til at styrke trænernes udvikling (udover træningen)</t>
  </si>
  <si>
    <t>Skolesamarbejde</t>
  </si>
  <si>
    <t>Klubben har udpeget en skolekontaktperson ift. talentgruppen</t>
  </si>
  <si>
    <t>Klubben laver min. 5 aktivitetstilbud rettet mod ikke-medlemmer i lokalområdet</t>
  </si>
  <si>
    <t>Klubben har mere end 200 eksterne tilskuere til månedlige begivenheder (hele sæsonen)</t>
  </si>
  <si>
    <t>konkurrencemuligheder</t>
  </si>
  <si>
    <t>Klubbens talenter har mulighed for at deltage på nationalt højeste niveau (årgang)</t>
  </si>
  <si>
    <t>Klubbens talenter har mulighed for at deltage på nationalt 2. højeste niveau (årgang)</t>
  </si>
  <si>
    <t xml:space="preserve">Klubben har givet medlemmerne mulighed for at melde sig som frivillige via hjemmeside eller kontakt til frivilligkoordinatoren </t>
  </si>
  <si>
    <t>Bestyrelsen har udarbejdet motiverende opgavebeskrivelser for alle udvalg og projekter.</t>
  </si>
  <si>
    <t>Klubben har en fast og nedskrevet plan for hvordan nye medlemmer modtages og fastholdes i klubben</t>
  </si>
  <si>
    <t>Klubben har en fast plan for, hvordan rekrutterings- og fastholdelsesarbejdet evalueres og revideres (bestyrelsen og trænere)</t>
  </si>
  <si>
    <t>Klubben har en kommunikationsstrategi med en oversigt over de målgrupper som klubben skal kommunikere med og hvordan dette gøres</t>
  </si>
  <si>
    <t xml:space="preserve">Klubben har nedskrevet en overordnet oversigt over de produkter som klubbens kan tilbyde til sponsorer </t>
  </si>
  <si>
    <t xml:space="preserve">Klubben har udabejdet langsigtede strategiske partnerskaber med mindst 3 sponsorer </t>
  </si>
  <si>
    <t>60% af klubbens bestyrelse eller adm. har mere end 3 års anciennitet</t>
  </si>
  <si>
    <t>Klubben har nedskrevet en årsplan over klubbens årlige opgaver, der giver et samlet overblik over klubbens aktiviteter</t>
  </si>
  <si>
    <t>Klubben har udarbejdet opgavebeskrivelser for de forskellige opgaver i årsplanen</t>
  </si>
  <si>
    <t>klubben har budgetter der følger de respektive opgaver - som ansvarspersoner frit kan handle indenfor</t>
  </si>
  <si>
    <t>Klubbens har nedskrevet en politik og strategi for at gemme viden og dokumenter fra klubbens bestyrelse og udvalg</t>
  </si>
  <si>
    <t>Klubben evaluere årsplanen årligt, efter nedskrevne principper</t>
  </si>
  <si>
    <t xml:space="preserve">Klubben  sikrer, at der hvert år udarbejdes et retvisende regnskab for talent og elitearbejdet, som sendes til RTE. </t>
  </si>
  <si>
    <t xml:space="preserve">Klubben har uddelegeret det økonomiske ansvar til de respektive personer indenfor de beskrevne mål og rammer </t>
  </si>
  <si>
    <t>Klubbens talentansvarlige har et kompetenceniveau svarende til Diplom / B-licens</t>
  </si>
  <si>
    <t>Klubben har en ansat, der er dedikeret til talentarbejdet min. 15t/ugen (udover træningsaktiviteter)</t>
  </si>
  <si>
    <t>Klubben har en ansat, der på deltid er dedikeret til arbejdet med transition (udover træningsaktiviteter)</t>
  </si>
  <si>
    <t>Klubben har en ansat, der er dedikeret til arbejdet med transition min. 15t/ugen (udover træningsaktiviteter)</t>
  </si>
  <si>
    <t>Hovedopgaver er defineret og ansvarspersoner er allokeret</t>
  </si>
  <si>
    <t xml:space="preserve">Hovedopgaverer og arbejdsopgaver beskrevet </t>
  </si>
  <si>
    <t>Driftsrelaterede nøglefunktioner er beskrevet og  tilknyttet ansvarspersoner</t>
  </si>
  <si>
    <t>Klubben har et organisationsdiagram der viser vigtigste funktioner i klubben</t>
  </si>
  <si>
    <t>Stabilitet i ledelsen</t>
  </si>
  <si>
    <t>Ledelsen (best. + adm.) mødes efter planlagt fast struktur (planlægges pr. sæson/år)</t>
  </si>
  <si>
    <t>Beslutningsreferater udarbejdes for alle møder og offentliggøres (hvis forening) senest 14 dage efter bestyrelsesmødet</t>
  </si>
  <si>
    <t>Bestyrelsen har nedskrevet hvorledes arbejdsopgaverne er fordelt og uddelegeret i bestyrelsen</t>
  </si>
  <si>
    <t>Dagsorden med beskrivelse af beslutningspunkter udsendes senest 3 dage før bestyrelsesmødet</t>
  </si>
  <si>
    <t>Bestyrelsen har en nedskrevet forretningsplan og forventningsafstemning som er evalueret indenfor 12 md.</t>
  </si>
  <si>
    <t>Evalueringen foregår efter fast model, så ændringer kan følges</t>
  </si>
  <si>
    <t>Klubben har organiseret sit arbejde omkring en dokument håndtering, der sikrer at klubbens dokumenter nemt kan gemmes og overdrages internt i klubben</t>
  </si>
  <si>
    <t>Klubben har en kasserer</t>
  </si>
  <si>
    <t>Klubben aflægger årligt regnskab</t>
  </si>
  <si>
    <t>Klubben udarbejder årligt budget for organisationen</t>
  </si>
  <si>
    <t xml:space="preserve">Klubben udarbejder hvert år et budget for indtægter og udgifter I forbindelse med talentarbejde.
</t>
  </si>
  <si>
    <t>Lønnet/ansat personale</t>
  </si>
  <si>
    <t>alt ansat personale har en opdateret funktionsbeskrivelse (max. 18 md. gammel)</t>
  </si>
  <si>
    <t xml:space="preserve">Klubbens værdier og identitet er tydelig i klubben og for medlemmerne (kontinuert tilgængeligt) </t>
  </si>
  <si>
    <t>Klubben har en lønnet person med ansvar for talentarbejdet</t>
  </si>
  <si>
    <t>Klubbens talentsansvarlige er uddannet i ATK (ell. tilsvarende)</t>
  </si>
  <si>
    <t>Klubben har en ansvarlig for transitionen fra talent til elite</t>
  </si>
  <si>
    <t>Personens arbejdsopgaver er nedskrevet</t>
  </si>
  <si>
    <t xml:space="preserve">Klubben har udarbejdet en analyse (SWOT) af klubbens stærke og svage sider, klubbens udviklingsmuligheder og udfordringer </t>
  </si>
  <si>
    <t>Klubben har udarbejdet en analyse (TOWS) af de indsatsområder som kan hjælpe med at udvikle klubben</t>
  </si>
  <si>
    <t xml:space="preserve">Klubben har udpeget projektledere og/eller ansvarlige for alle indsatsområderne </t>
  </si>
  <si>
    <t>Klubben har en model/plan for, hvordan der skabes aktivitet på SOMe</t>
  </si>
  <si>
    <t>Klubben har en plan for hvordan talentarbejdet skal foregå i klubben</t>
  </si>
  <si>
    <t>Klubben følger planen</t>
  </si>
  <si>
    <t>Klubben evaluere planen årligt (med fokus på indsatser og udbytte)</t>
  </si>
  <si>
    <t>Klubben tilpasser tiltag ift. evalueringen årligt</t>
  </si>
  <si>
    <t>Klubben har en ansat, der er dedikeret til strategisk talentudvikling min. 15t/ugen (ingen træningsaktiviteter)</t>
  </si>
  <si>
    <t>Klubben har en ansat, der er dedikeret til strategisk talentudvikling min. 37t/ugen (ingen træningsaktiviteter)</t>
  </si>
  <si>
    <t xml:space="preserve">De ansvarlige ungdomstrænere (hold/årgange) er uddannet i ATK </t>
  </si>
  <si>
    <t>ATK er implementeret til og med U15 (fx talentudviklingsmodel)</t>
  </si>
  <si>
    <t>Klubben har en organisationsplan for talentområdet</t>
  </si>
  <si>
    <t>Hovedfunktioner i talentafdelingen har funktionsbeskrivelser og/eller opgavebeskrivelser</t>
  </si>
  <si>
    <t>Klubben har visioner, værdier og mål for talentudviklingen</t>
  </si>
  <si>
    <t>Klubben har defineret "talent" og beskrevet udviklingstrappen for idrættens 4 grundelementer</t>
  </si>
  <si>
    <t>Klubbens har beskrevet træning i færdighedsgrupper, med afsæt i værdier og mål</t>
  </si>
  <si>
    <t xml:space="preserve">Klubben har defineret sin holdning til og rammer for trænerne </t>
  </si>
  <si>
    <t>Klubben har en fuld beskrevet talentudviklingsstrategi (som RTE model ell. tilsvarende)</t>
  </si>
  <si>
    <t xml:space="preserve">Klubben har fler' årige udviklingsplaner for enkelte af talenterne </t>
  </si>
  <si>
    <t xml:space="preserve">Klubben har fler' årige udviklingsplaner for alle talenterne </t>
  </si>
  <si>
    <t>Klubbens udviklingsplaner følger en standard skabelon</t>
  </si>
  <si>
    <t>Klubben har årlige udviklingssamtaler med enkelte talenter</t>
  </si>
  <si>
    <t>Klubben har årlige udviklingssamtaler med alle talenterne</t>
  </si>
  <si>
    <t xml:space="preserve">Klubben har en fast skabelon for udviklingssamtalerne </t>
  </si>
  <si>
    <t xml:space="preserve">Klubben har årshjul for udviklingssamtalerne </t>
  </si>
  <si>
    <t>Klubben har faste og dokumenterede samtaler min. 2 gang årligt med alle talenter</t>
  </si>
  <si>
    <t>Koordinering af talenttræningen</t>
  </si>
  <si>
    <t>Klubben har en person i best./ledelsen, hvor talentarbejdet er politisk forankret</t>
  </si>
  <si>
    <t>Klubben har en træningskalender som viser træningstilbuddene til talenterne pr. sæson</t>
  </si>
  <si>
    <t>Den ansvarlige evaluere årligt talenttrænernes træningsplaner med de enkelte trænere</t>
  </si>
  <si>
    <t>Klubben leverer træningsprogrammer til talenternes morgentræning</t>
  </si>
  <si>
    <t xml:space="preserve">Klubbens talenter deltager ugentligt i morgentræning </t>
  </si>
  <si>
    <t xml:space="preserve">Klubbens talenter deltager min. 2 gange pr. uge i morgentræning </t>
  </si>
  <si>
    <t>Klubben tilbyder egen morgentræning ugentligt</t>
  </si>
  <si>
    <t>Klubben tilbyder egen morgentræning  inkl. basistræning ugentligt</t>
  </si>
  <si>
    <t>Klubben tilbyder egen morgentræning  inkl. basistræning min. 2 gange ugentligt</t>
  </si>
  <si>
    <t>Tests og evaluering af talenter</t>
  </si>
  <si>
    <t>Talenterne testes 1 gang årligt</t>
  </si>
  <si>
    <t>Talenterne testes mere end 2 gange årligt</t>
  </si>
  <si>
    <t>Klubben har en plan for test (hvornår, hvordan, hvorfor)</t>
  </si>
  <si>
    <t>Talenter testes af trænere</t>
  </si>
  <si>
    <t xml:space="preserve">Talenter testes af eksterne </t>
  </si>
  <si>
    <t xml:space="preserve">Test resultater implementeres i daglig træning </t>
  </si>
  <si>
    <t>Test evalueres årligt</t>
  </si>
  <si>
    <t xml:space="preserve">Klubbens talenter deltager i seniortræning/u-landsholdstræninger </t>
  </si>
  <si>
    <t>Klubbens talenter deltage i flere Internationale konkurrencer pr. år</t>
  </si>
  <si>
    <t>Klubben har manual til talenterne ifm. selvtræning</t>
  </si>
  <si>
    <t>Udvikling på tværs af klubber</t>
  </si>
  <si>
    <t xml:space="preserve">Klubben deltager i flere af RTE videndelings seminare </t>
  </si>
  <si>
    <t xml:space="preserve">Klubben afholder et/flere af RTE videndelingsseminare </t>
  </si>
  <si>
    <t>Klubben indgår i praktisk tværidrætsligt samarbejde</t>
  </si>
  <si>
    <t>Klubben initiere tværidrætsligt samarbejde</t>
  </si>
  <si>
    <t>Klubben afholder træninger hos lokale klubber årligt, med fokus på at inspirere lokale trænere/udøvere</t>
  </si>
  <si>
    <t>Klubben afholder træninger hos lokale klubber ½ årligt, med fokus på at inspirere lokale trænere/udøvere</t>
  </si>
  <si>
    <t>Klubben afholder træninger hos lokale klubber månedligt, med fokus på at inspirere lokale trænere/udøvere</t>
  </si>
  <si>
    <t>Klubben afholder træninger hos lokale klubber ugentligt, med fokus på at inspirere lokale trænere/udøvere</t>
  </si>
  <si>
    <t xml:space="preserve"> Klubben har en person med ansvar for fastholdelse af talenter</t>
  </si>
  <si>
    <t>Udvide talentmassen</t>
  </si>
  <si>
    <t>Klubben har et nedfældet mål om at udvide talentmassen</t>
  </si>
  <si>
    <t>Klubben har en plan for, hvordan de vil udvide talentmassen</t>
  </si>
  <si>
    <t>Klubben har en ansvarlig, som implementerer planen for udvidelse af talentmassen</t>
  </si>
  <si>
    <t>Talentmassen udvides internt</t>
  </si>
  <si>
    <t xml:space="preserve">Talentmassen udvides internet og eksternt </t>
  </si>
  <si>
    <t>Klubben har en ansvarlig for "udslusning" af udøvere</t>
  </si>
  <si>
    <t>Talenter har månedligt adgang til specialister</t>
  </si>
  <si>
    <t>Klubben har defineret og kommunikeret, hvilke specialisttilbud talenterne har adgang til</t>
  </si>
  <si>
    <t>Klubben har en fast  specialist tilknyttet til talenterne min. 2 gange pr. måned i klubregi</t>
  </si>
  <si>
    <t>Klubben har flere faste  specialister tilknyttet til talenterne min. 2 gange pr. måned i klubregi</t>
  </si>
  <si>
    <t>Klubben har en fast  specialist tilknyttet til talenterne hver uge</t>
  </si>
  <si>
    <t>Klubben har flere faste  specialister tilknyttet til talenterne hver uge i klubregi</t>
  </si>
  <si>
    <t>Klubben har flere faste  specialister tilknyttet til talenterne dagligt i klubregi</t>
  </si>
  <si>
    <t>træneren med ansvar for talenttræningen har et kompetenceniveau svarende til spf. niveau 2</t>
  </si>
  <si>
    <t>træneren med ansvar for talenttræningen har et kompetenceniveau svarende til spf. niveau 3 (diplomtræner/B-licens)</t>
  </si>
  <si>
    <t>Klubben har interne talenttrænermøder min. 2 gange årligt, styret af den ansvarshavende talenttræner</t>
  </si>
  <si>
    <t>Klubbens talenttrænere deltager i min. 2 årlige uddannelsestilbud</t>
  </si>
  <si>
    <t>Atlet uddannelse</t>
  </si>
  <si>
    <t>Klubben har nedskrevne holdninger til atletuddannelse</t>
  </si>
  <si>
    <t>Klubben har defineret hvad udøverne skal lære pr. alderstrin</t>
  </si>
  <si>
    <t>Klubben følger nedskrevet plan for atletuddannelse</t>
  </si>
  <si>
    <t>Plan for atletuddannelse revideres årligt</t>
  </si>
  <si>
    <t>Justeringer af planen implementeres årligt</t>
  </si>
  <si>
    <t>Klubben afholder talentrelaterede kurser min. 4 gange årligt (talenter og forældre)</t>
  </si>
  <si>
    <t>Træningsmiljø</t>
  </si>
  <si>
    <t>Klubben evaluere mundtigt sit talenttræningsmiljø årligt</t>
  </si>
  <si>
    <t>Klubben evaluere årligt sit træningsmiljø med kvantificerbar model</t>
  </si>
  <si>
    <t>Klubben udvikler årligt tiltag på baggrud af evaluering</t>
  </si>
  <si>
    <t>Klubben implementerer årligt tiltag der forbedre træningsmiljøet</t>
  </si>
  <si>
    <t>Klubben har årligt et møde mellem ledelse, trænere og udøvere, hvor træningsmiljøet evalueres</t>
  </si>
  <si>
    <t>Klubben er repræsenteret ved min. 2 RTE skole-foreningskoordinatormøder årligt</t>
  </si>
  <si>
    <t>Klubben koordinere kampe, træningslejre, eksamener og lektier med talenternes uddannelsesinstitutioner</t>
  </si>
  <si>
    <t>Klubben har bedskrevne holdninger til hvordan klubben vil samarbejde med uddannelsesinstitutioner</t>
  </si>
  <si>
    <t>Talent/forælder workshops</t>
  </si>
  <si>
    <t>Klubben har besluttet indhold af næste års talent/forælder workshops (evt. i samarbejde med RTE)</t>
  </si>
  <si>
    <t>Klubben har afholdt min. 2 talent/forælder workshops i år</t>
  </si>
  <si>
    <t>Klubben har afholdt min. 4 talent/forælder workshops i år</t>
  </si>
  <si>
    <t>Klubben har fastsat datoer for talent/forælder workshops for næste sæson</t>
  </si>
  <si>
    <t xml:space="preserve">Klubben har planlagt varieret indhold af talent/forælder workshops på tværs af flere sæsonner </t>
  </si>
  <si>
    <t>Klubben inggår i samarbejde med forbundet om lokal talentudvikling</t>
  </si>
  <si>
    <t>Klubben er forbundets nationale elitecenter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</si>
</sst>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 (Tekst)"/>
    </font>
    <font>
      <sz val="10"/>
      <color rgb="FF000000"/>
      <name val="Calibri (Tekst)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(Tekst)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vertical="top"/>
    </xf>
    <xf numFmtId="0" fontId="0" fillId="3" borderId="6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7" fillId="3" borderId="6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4" borderId="6" xfId="0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vertical="top" wrapText="1"/>
    </xf>
    <xf numFmtId="0" fontId="6" fillId="4" borderId="6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2" borderId="3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vertical="top" wrapText="1"/>
    </xf>
    <xf numFmtId="0" fontId="8" fillId="4" borderId="6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top" wrapText="1"/>
    </xf>
    <xf numFmtId="0" fontId="3" fillId="5" borderId="9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4" fillId="5" borderId="13" xfId="0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12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top" wrapText="1"/>
    </xf>
    <xf numFmtId="0" fontId="10" fillId="5" borderId="2" xfId="0" applyFont="1" applyFill="1" applyBorder="1" applyAlignment="1">
      <alignment horizontal="left" vertical="top" wrapText="1"/>
    </xf>
    <xf numFmtId="0" fontId="1" fillId="0" borderId="0" xfId="0" applyFont="1"/>
    <xf numFmtId="0" fontId="0" fillId="3" borderId="2" xfId="0" applyFill="1" applyBorder="1" applyAlignment="1">
      <alignment horizontal="left" vertical="top" wrapText="1"/>
    </xf>
    <xf numFmtId="0" fontId="6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0" fillId="5" borderId="18" xfId="0" applyFill="1" applyBorder="1"/>
    <xf numFmtId="0" fontId="0" fillId="5" borderId="0" xfId="0" applyFill="1"/>
    <xf numFmtId="0" fontId="4" fillId="5" borderId="17" xfId="0" applyFont="1" applyFill="1" applyBorder="1"/>
    <xf numFmtId="0" fontId="0" fillId="5" borderId="21" xfId="0" applyFill="1" applyBorder="1"/>
    <xf numFmtId="0" fontId="0" fillId="5" borderId="23" xfId="0" applyFill="1" applyBorder="1"/>
    <xf numFmtId="0" fontId="0" fillId="5" borderId="22" xfId="0" applyFill="1" applyBorder="1"/>
    <xf numFmtId="0" fontId="0" fillId="5" borderId="15" xfId="0" applyFill="1" applyBorder="1"/>
    <xf numFmtId="9" fontId="0" fillId="5" borderId="22" xfId="1" applyFont="1" applyFill="1" applyBorder="1"/>
    <xf numFmtId="0" fontId="1" fillId="5" borderId="15" xfId="0" applyFont="1" applyFill="1" applyBorder="1"/>
    <xf numFmtId="0" fontId="3" fillId="5" borderId="15" xfId="0" applyFont="1" applyFill="1" applyBorder="1" applyAlignment="1">
      <alignment horizontal="left" vertical="top" wrapText="1"/>
    </xf>
    <xf numFmtId="9" fontId="0" fillId="5" borderId="27" xfId="1" applyFont="1" applyFill="1" applyBorder="1"/>
    <xf numFmtId="0" fontId="0" fillId="4" borderId="28" xfId="0" applyFill="1" applyBorder="1" applyAlignment="1">
      <alignment horizontal="left" vertical="top" wrapText="1"/>
    </xf>
    <xf numFmtId="0" fontId="0" fillId="4" borderId="29" xfId="0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0" fillId="2" borderId="31" xfId="0" applyFill="1" applyBorder="1" applyAlignment="1">
      <alignment horizontal="left" vertical="top" wrapText="1"/>
    </xf>
    <xf numFmtId="0" fontId="0" fillId="3" borderId="28" xfId="0" applyFill="1" applyBorder="1" applyAlignment="1">
      <alignment vertical="top" wrapText="1"/>
    </xf>
    <xf numFmtId="0" fontId="0" fillId="3" borderId="32" xfId="0" applyFill="1" applyBorder="1" applyAlignment="1">
      <alignment vertical="top" wrapText="1"/>
    </xf>
    <xf numFmtId="0" fontId="0" fillId="3" borderId="31" xfId="0" applyFill="1" applyBorder="1" applyAlignment="1">
      <alignment horizontal="left" vertical="top" wrapText="1"/>
    </xf>
    <xf numFmtId="0" fontId="0" fillId="5" borderId="33" xfId="0" applyFill="1" applyBorder="1"/>
    <xf numFmtId="0" fontId="3" fillId="5" borderId="31" xfId="0" applyFont="1" applyFill="1" applyBorder="1" applyAlignment="1">
      <alignment horizontal="left" vertical="top" wrapText="1"/>
    </xf>
    <xf numFmtId="0" fontId="6" fillId="4" borderId="29" xfId="0" applyFont="1" applyFill="1" applyBorder="1" applyAlignment="1">
      <alignment horizontal="left" vertical="top" wrapText="1"/>
    </xf>
    <xf numFmtId="0" fontId="6" fillId="2" borderId="30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vertical="top" wrapText="1"/>
    </xf>
    <xf numFmtId="0" fontId="6" fillId="3" borderId="28" xfId="0" applyFont="1" applyFill="1" applyBorder="1" applyAlignment="1">
      <alignment vertical="top" wrapText="1"/>
    </xf>
    <xf numFmtId="0" fontId="5" fillId="3" borderId="32" xfId="0" applyFont="1" applyFill="1" applyBorder="1" applyAlignment="1">
      <alignment vertical="top"/>
    </xf>
    <xf numFmtId="0" fontId="0" fillId="5" borderId="23" xfId="0" applyFill="1" applyBorder="1" applyAlignment="1">
      <alignment vertical="top"/>
    </xf>
    <xf numFmtId="0" fontId="0" fillId="5" borderId="15" xfId="0" applyFill="1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5" fillId="3" borderId="2" xfId="0" applyFont="1" applyFill="1" applyBorder="1" applyAlignment="1">
      <alignment vertical="top"/>
    </xf>
    <xf numFmtId="0" fontId="2" fillId="3" borderId="31" xfId="0" applyFont="1" applyFill="1" applyBorder="1" applyAlignment="1">
      <alignment vertical="top" wrapText="1"/>
    </xf>
    <xf numFmtId="0" fontId="0" fillId="5" borderId="27" xfId="0" applyFill="1" applyBorder="1" applyAlignment="1">
      <alignment vertical="top"/>
    </xf>
    <xf numFmtId="9" fontId="0" fillId="5" borderId="22" xfId="1" applyFont="1" applyFill="1" applyBorder="1" applyAlignment="1">
      <alignment vertical="top"/>
    </xf>
    <xf numFmtId="0" fontId="12" fillId="4" borderId="28" xfId="0" applyFont="1" applyFill="1" applyBorder="1" applyAlignment="1">
      <alignment horizontal="left" vertical="top" wrapText="1"/>
    </xf>
    <xf numFmtId="0" fontId="1" fillId="5" borderId="31" xfId="0" applyFont="1" applyFill="1" applyBorder="1" applyAlignment="1">
      <alignment horizontal="left" vertical="top" wrapText="1"/>
    </xf>
    <xf numFmtId="0" fontId="0" fillId="5" borderId="27" xfId="0" applyFill="1" applyBorder="1"/>
    <xf numFmtId="0" fontId="0" fillId="0" borderId="1" xfId="0" applyBorder="1"/>
    <xf numFmtId="9" fontId="0" fillId="0" borderId="1" xfId="0" applyNumberFormat="1" applyBorder="1"/>
    <xf numFmtId="0" fontId="13" fillId="0" borderId="1" xfId="0" applyFont="1" applyBorder="1"/>
    <xf numFmtId="0" fontId="0" fillId="0" borderId="4" xfId="0" applyBorder="1"/>
    <xf numFmtId="0" fontId="0" fillId="0" borderId="1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9" fontId="0" fillId="0" borderId="11" xfId="0" applyNumberFormat="1" applyBorder="1"/>
    <xf numFmtId="0" fontId="0" fillId="0" borderId="11" xfId="0" applyBorder="1"/>
    <xf numFmtId="0" fontId="0" fillId="0" borderId="9" xfId="0" applyBorder="1"/>
    <xf numFmtId="0" fontId="0" fillId="2" borderId="6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5" borderId="34" xfId="0" applyFill="1" applyBorder="1"/>
    <xf numFmtId="0" fontId="4" fillId="5" borderId="29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0" fontId="4" fillId="5" borderId="32" xfId="0" applyFont="1" applyFill="1" applyBorder="1" applyAlignment="1">
      <alignment horizontal="left" vertical="top" wrapText="1"/>
    </xf>
    <xf numFmtId="0" fontId="4" fillId="5" borderId="31" xfId="0" applyFont="1" applyFill="1" applyBorder="1" applyAlignment="1">
      <alignment horizontal="left" vertical="top" wrapText="1"/>
    </xf>
    <xf numFmtId="0" fontId="1" fillId="5" borderId="18" xfId="0" applyFont="1" applyFill="1" applyBorder="1" applyAlignment="1">
      <alignment horizontal="left" vertical="top" wrapText="1"/>
    </xf>
    <xf numFmtId="0" fontId="10" fillId="5" borderId="18" xfId="0" applyFont="1" applyFill="1" applyBorder="1" applyAlignment="1">
      <alignment horizontal="left" vertical="top" wrapText="1"/>
    </xf>
    <xf numFmtId="0" fontId="1" fillId="5" borderId="3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0" fillId="2" borderId="7" xfId="0" applyFill="1" applyBorder="1" applyAlignment="1">
      <alignment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3" borderId="4" xfId="0" applyFill="1" applyBorder="1" applyAlignment="1">
      <alignment vertical="top" wrapText="1"/>
    </xf>
    <xf numFmtId="0" fontId="0" fillId="3" borderId="10" xfId="0" applyFill="1" applyBorder="1" applyAlignment="1">
      <alignment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7" xfId="0" applyFill="1" applyBorder="1" applyAlignment="1">
      <alignment vertical="top" wrapText="1"/>
    </xf>
    <xf numFmtId="0" fontId="9" fillId="3" borderId="7" xfId="0" applyFont="1" applyFill="1" applyBorder="1" applyAlignment="1">
      <alignment horizontal="left" vertical="top" wrapText="1"/>
    </xf>
    <xf numFmtId="0" fontId="0" fillId="3" borderId="8" xfId="0" applyFill="1" applyBorder="1" applyAlignment="1">
      <alignment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1" fillId="5" borderId="20" xfId="0" applyFont="1" applyFill="1" applyBorder="1" applyAlignment="1">
      <alignment horizontal="left" vertical="top" wrapText="1"/>
    </xf>
    <xf numFmtId="0" fontId="4" fillId="5" borderId="15" xfId="0" applyFont="1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2" borderId="9" xfId="0" applyFill="1" applyBorder="1" applyAlignment="1">
      <alignment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3" borderId="11" xfId="0" applyFill="1" applyBorder="1" applyAlignment="1">
      <alignment vertical="top" wrapText="1"/>
    </xf>
    <xf numFmtId="0" fontId="1" fillId="5" borderId="17" xfId="0" applyFont="1" applyFill="1" applyBorder="1" applyAlignment="1">
      <alignment horizontal="left" vertical="top" wrapText="1"/>
    </xf>
    <xf numFmtId="0" fontId="1" fillId="5" borderId="15" xfId="0" applyFont="1" applyFill="1" applyBorder="1" applyAlignment="1">
      <alignment horizontal="left" vertical="top" wrapText="1"/>
    </xf>
    <xf numFmtId="0" fontId="0" fillId="3" borderId="34" xfId="0" applyFill="1" applyBorder="1" applyAlignment="1">
      <alignment horizontal="left" vertical="top" wrapText="1"/>
    </xf>
    <xf numFmtId="0" fontId="0" fillId="4" borderId="38" xfId="0" applyFill="1" applyBorder="1" applyAlignment="1">
      <alignment horizontal="left" vertical="top" wrapText="1"/>
    </xf>
    <xf numFmtId="0" fontId="0" fillId="4" borderId="39" xfId="0" applyFill="1" applyBorder="1" applyAlignment="1">
      <alignment horizontal="left" vertical="top" wrapText="1"/>
    </xf>
    <xf numFmtId="0" fontId="0" fillId="2" borderId="38" xfId="0" applyFill="1" applyBorder="1" applyAlignment="1">
      <alignment horizontal="left" vertical="top" wrapText="1"/>
    </xf>
    <xf numFmtId="0" fontId="0" fillId="2" borderId="39" xfId="0" applyFill="1" applyBorder="1" applyAlignment="1">
      <alignment horizontal="left" vertical="top" wrapText="1"/>
    </xf>
    <xf numFmtId="0" fontId="0" fillId="3" borderId="38" xfId="0" applyFill="1" applyBorder="1" applyAlignment="1">
      <alignment horizontal="left" vertical="top" wrapText="1"/>
    </xf>
    <xf numFmtId="0" fontId="0" fillId="3" borderId="40" xfId="0" applyFill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0" fillId="5" borderId="19" xfId="0" applyFill="1" applyBorder="1" applyAlignment="1">
      <alignment horizontal="center" wrapText="1"/>
    </xf>
    <xf numFmtId="0" fontId="0" fillId="5" borderId="20" xfId="0" applyFill="1" applyBorder="1" applyAlignment="1">
      <alignment horizontal="center" wrapText="1"/>
    </xf>
    <xf numFmtId="0" fontId="4" fillId="5" borderId="21" xfId="0" applyFont="1" applyFill="1" applyBorder="1" applyAlignment="1">
      <alignment horizontal="center" vertical="top" wrapText="1"/>
    </xf>
    <xf numFmtId="0" fontId="4" fillId="5" borderId="22" xfId="0" applyFont="1" applyFill="1" applyBorder="1" applyAlignment="1">
      <alignment horizontal="center" vertical="top" wrapText="1"/>
    </xf>
    <xf numFmtId="0" fontId="4" fillId="5" borderId="23" xfId="0" applyFont="1" applyFill="1" applyBorder="1" applyAlignment="1">
      <alignment horizontal="center" vertical="top" wrapText="1"/>
    </xf>
    <xf numFmtId="0" fontId="4" fillId="5" borderId="24" xfId="0" applyFont="1" applyFill="1" applyBorder="1" applyAlignment="1">
      <alignment horizontal="center" vertical="top" wrapText="1"/>
    </xf>
    <xf numFmtId="0" fontId="4" fillId="5" borderId="25" xfId="0" applyFont="1" applyFill="1" applyBorder="1" applyAlignment="1">
      <alignment horizontal="center" vertical="top" wrapText="1"/>
    </xf>
    <xf numFmtId="0" fontId="5" fillId="5" borderId="24" xfId="0" applyFont="1" applyFill="1" applyBorder="1" applyAlignment="1">
      <alignment horizontal="center" vertical="top"/>
    </xf>
    <xf numFmtId="0" fontId="5" fillId="5" borderId="25" xfId="0" applyFont="1" applyFill="1" applyBorder="1" applyAlignment="1">
      <alignment horizontal="center" vertical="top"/>
    </xf>
    <xf numFmtId="0" fontId="5" fillId="5" borderId="26" xfId="0" applyFont="1" applyFill="1" applyBorder="1" applyAlignment="1">
      <alignment horizontal="center" vertical="top"/>
    </xf>
    <xf numFmtId="0" fontId="0" fillId="5" borderId="16" xfId="0" applyFill="1" applyBorder="1" applyAlignment="1">
      <alignment horizontal="center" wrapText="1"/>
    </xf>
    <xf numFmtId="0" fontId="1" fillId="5" borderId="37" xfId="0" applyFont="1" applyFill="1" applyBorder="1" applyAlignment="1">
      <alignment horizontal="center" vertical="top" wrapText="1"/>
    </xf>
    <xf numFmtId="0" fontId="1" fillId="5" borderId="0" xfId="0" applyFont="1" applyFill="1" applyBorder="1" applyAlignment="1">
      <alignment horizontal="center" vertical="top" wrapText="1"/>
    </xf>
    <xf numFmtId="0" fontId="1" fillId="5" borderId="34" xfId="0" applyFont="1" applyFill="1" applyBorder="1" applyAlignment="1">
      <alignment horizontal="center" vertical="top" wrapText="1"/>
    </xf>
    <xf numFmtId="0" fontId="1" fillId="5" borderId="35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>
      <alignment horizontal="center" vertical="top" wrapText="1"/>
    </xf>
    <xf numFmtId="0" fontId="10" fillId="5" borderId="0" xfId="0" applyFont="1" applyFill="1" applyBorder="1" applyAlignment="1">
      <alignment horizontal="center" vertical="top" wrapText="1"/>
    </xf>
    <xf numFmtId="0" fontId="10" fillId="5" borderId="34" xfId="0" applyFont="1" applyFill="1" applyBorder="1" applyAlignment="1">
      <alignment horizontal="center" vertical="top" wrapText="1"/>
    </xf>
    <xf numFmtId="0" fontId="10" fillId="5" borderId="37" xfId="0" applyFont="1" applyFill="1" applyBorder="1" applyAlignment="1">
      <alignment horizontal="center" vertical="top" wrapText="1"/>
    </xf>
    <xf numFmtId="0" fontId="0" fillId="4" borderId="9" xfId="0" applyFill="1" applyBorder="1" applyAlignment="1">
      <alignment vertical="top" wrapText="1"/>
    </xf>
    <xf numFmtId="0" fontId="0" fillId="4" borderId="41" xfId="0" applyFill="1" applyBorder="1" applyAlignment="1">
      <alignment horizontal="left" vertical="top" wrapText="1"/>
    </xf>
    <xf numFmtId="0" fontId="0" fillId="4" borderId="42" xfId="0" applyFill="1" applyBorder="1" applyAlignment="1">
      <alignment horizontal="left" vertical="top" wrapText="1"/>
    </xf>
    <xf numFmtId="0" fontId="0" fillId="2" borderId="41" xfId="0" applyFill="1" applyBorder="1" applyAlignment="1">
      <alignment horizontal="left" vertical="top" wrapText="1"/>
    </xf>
    <xf numFmtId="0" fontId="0" fillId="2" borderId="42" xfId="0" applyFill="1" applyBorder="1" applyAlignment="1">
      <alignment horizontal="left" vertical="top" wrapText="1"/>
    </xf>
    <xf numFmtId="0" fontId="0" fillId="3" borderId="42" xfId="0" applyFill="1" applyBorder="1" applyAlignment="1">
      <alignment horizontal="left" vertical="top" wrapText="1"/>
    </xf>
    <xf numFmtId="0" fontId="1" fillId="5" borderId="16" xfId="0" applyFont="1" applyFill="1" applyBorder="1" applyAlignment="1">
      <alignment horizontal="left" vertical="top" wrapText="1"/>
    </xf>
    <xf numFmtId="0" fontId="0" fillId="3" borderId="43" xfId="0" applyFill="1" applyBorder="1" applyAlignment="1">
      <alignment vertical="top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zoomScale="90" zoomScaleNormal="90" workbookViewId="0">
      <pane ySplit="3" topLeftCell="A4" activePane="bottomLeft" state="frozen"/>
      <selection pane="bottomLeft" activeCell="I16" sqref="I16"/>
    </sheetView>
  </sheetViews>
  <sheetFormatPr defaultRowHeight="14.4"/>
  <cols>
    <col min="1" max="1" width="29.109375" customWidth="1"/>
    <col min="2" max="2" width="22.33203125" customWidth="1"/>
    <col min="3" max="3" width="22.44140625" customWidth="1"/>
    <col min="4" max="4" width="22.33203125" customWidth="1"/>
    <col min="5" max="5" width="23" customWidth="1"/>
    <col min="6" max="6" width="22" customWidth="1"/>
    <col min="7" max="7" width="22.33203125" customWidth="1"/>
    <col min="8" max="8" width="22.5546875" customWidth="1"/>
    <col min="9" max="9" width="20.88671875" customWidth="1"/>
  </cols>
  <sheetData>
    <row r="1" spans="1:9" s="49" customFormat="1" ht="18" customHeight="1" thickBot="1">
      <c r="A1" s="43" t="s">
        <v>85</v>
      </c>
      <c r="B1" s="148" t="s">
        <v>44</v>
      </c>
      <c r="C1" s="149"/>
      <c r="D1" s="148" t="s">
        <v>45</v>
      </c>
      <c r="E1" s="149"/>
      <c r="F1" s="148" t="s">
        <v>46</v>
      </c>
      <c r="G1" s="150"/>
      <c r="H1" s="149"/>
      <c r="I1" s="55" t="s">
        <v>1</v>
      </c>
    </row>
    <row r="2" spans="1:9" ht="18.600000000000001" thickBot="1">
      <c r="A2" s="54"/>
      <c r="B2" s="151" t="s">
        <v>1</v>
      </c>
      <c r="C2" s="152"/>
      <c r="D2" s="153"/>
      <c r="E2" s="154"/>
      <c r="F2" s="153"/>
      <c r="G2" s="155"/>
      <c r="H2" s="154"/>
      <c r="I2" s="146" t="s">
        <v>121</v>
      </c>
    </row>
    <row r="3" spans="1:9" ht="18.600000000000001" thickBot="1">
      <c r="A3" s="42" t="s">
        <v>0</v>
      </c>
      <c r="B3" s="26">
        <v>1</v>
      </c>
      <c r="C3" s="27">
        <v>2</v>
      </c>
      <c r="D3" s="26">
        <v>3</v>
      </c>
      <c r="E3" s="27">
        <v>5</v>
      </c>
      <c r="F3" s="28">
        <v>7</v>
      </c>
      <c r="G3" s="30">
        <v>10</v>
      </c>
      <c r="H3" s="29">
        <v>15</v>
      </c>
      <c r="I3" s="147"/>
    </row>
    <row r="4" spans="1:9" ht="57.6">
      <c r="A4" s="31" t="s">
        <v>6</v>
      </c>
      <c r="B4" s="10" t="s">
        <v>214</v>
      </c>
      <c r="C4" s="11" t="s">
        <v>211</v>
      </c>
      <c r="D4" s="16" t="s">
        <v>212</v>
      </c>
      <c r="E4" s="17"/>
      <c r="F4" s="2"/>
      <c r="G4" s="3"/>
      <c r="H4" s="50"/>
      <c r="I4" s="53"/>
    </row>
    <row r="5" spans="1:9" ht="72">
      <c r="A5" s="31" t="s">
        <v>215</v>
      </c>
      <c r="B5" s="10" t="s">
        <v>213</v>
      </c>
      <c r="C5" s="11" t="s">
        <v>199</v>
      </c>
      <c r="D5" s="16" t="s">
        <v>216</v>
      </c>
      <c r="E5" s="17" t="s">
        <v>51</v>
      </c>
      <c r="F5" s="4" t="s">
        <v>50</v>
      </c>
      <c r="G5" s="3" t="s">
        <v>48</v>
      </c>
      <c r="H5" s="50" t="s">
        <v>49</v>
      </c>
      <c r="I5" s="53"/>
    </row>
    <row r="6" spans="1:9" ht="132">
      <c r="A6" s="31" t="s">
        <v>57</v>
      </c>
      <c r="B6" s="12" t="s">
        <v>133</v>
      </c>
      <c r="C6" s="13" t="s">
        <v>217</v>
      </c>
      <c r="D6" s="18" t="s">
        <v>218</v>
      </c>
      <c r="E6" s="19"/>
      <c r="F6" s="5" t="s">
        <v>219</v>
      </c>
      <c r="G6" s="6" t="s">
        <v>220</v>
      </c>
      <c r="H6" s="51"/>
      <c r="I6" s="53"/>
    </row>
    <row r="7" spans="1:9" ht="43.2">
      <c r="A7" s="31" t="s">
        <v>27</v>
      </c>
      <c r="B7" s="10" t="s">
        <v>58</v>
      </c>
      <c r="C7" s="11" t="s">
        <v>221</v>
      </c>
      <c r="D7" s="16" t="s">
        <v>28</v>
      </c>
      <c r="E7" s="17" t="s">
        <v>59</v>
      </c>
      <c r="F7" s="2"/>
      <c r="G7" s="3"/>
      <c r="H7" s="50"/>
      <c r="I7" s="53"/>
    </row>
    <row r="8" spans="1:9" ht="92.4">
      <c r="A8" s="31" t="s">
        <v>86</v>
      </c>
      <c r="B8" s="23" t="s">
        <v>200</v>
      </c>
      <c r="C8" s="24" t="s">
        <v>201</v>
      </c>
      <c r="D8" s="20" t="s">
        <v>202</v>
      </c>
      <c r="E8" s="21" t="s">
        <v>204</v>
      </c>
      <c r="F8" s="7" t="s">
        <v>222</v>
      </c>
      <c r="G8" s="8" t="s">
        <v>203</v>
      </c>
      <c r="H8" s="51"/>
      <c r="I8" s="53"/>
    </row>
    <row r="9" spans="1:9" ht="86.4">
      <c r="A9" s="31" t="s">
        <v>104</v>
      </c>
      <c r="B9" s="23" t="s">
        <v>223</v>
      </c>
      <c r="C9" s="13" t="s">
        <v>224</v>
      </c>
      <c r="D9" s="20" t="s">
        <v>225</v>
      </c>
      <c r="E9" s="22" t="s">
        <v>206</v>
      </c>
      <c r="F9" s="2" t="s">
        <v>226</v>
      </c>
      <c r="G9" s="8" t="s">
        <v>205</v>
      </c>
      <c r="H9" s="52"/>
      <c r="I9" s="53"/>
    </row>
    <row r="10" spans="1:9" ht="57.6">
      <c r="A10" s="31" t="s">
        <v>103</v>
      </c>
      <c r="B10" s="10" t="s">
        <v>60</v>
      </c>
      <c r="C10" s="11" t="s">
        <v>8</v>
      </c>
      <c r="D10" s="16" t="s">
        <v>9</v>
      </c>
      <c r="E10" s="17"/>
      <c r="F10" s="9" t="s">
        <v>120</v>
      </c>
      <c r="G10" s="3"/>
      <c r="H10" s="50"/>
      <c r="I10" s="53"/>
    </row>
    <row r="11" spans="1:9" ht="57.6">
      <c r="A11" s="31" t="s">
        <v>227</v>
      </c>
      <c r="B11" s="10" t="s">
        <v>228</v>
      </c>
      <c r="C11" s="11"/>
      <c r="D11" s="16" t="s">
        <v>53</v>
      </c>
      <c r="E11" s="17"/>
      <c r="F11" s="4" t="s">
        <v>54</v>
      </c>
      <c r="G11" s="9" t="s">
        <v>55</v>
      </c>
      <c r="H11" s="50" t="s">
        <v>56</v>
      </c>
      <c r="I11" s="53"/>
    </row>
    <row r="12" spans="1:9" ht="72">
      <c r="A12" s="31" t="s">
        <v>10</v>
      </c>
      <c r="B12" s="10"/>
      <c r="C12" s="11" t="s">
        <v>134</v>
      </c>
      <c r="D12" s="16" t="s">
        <v>11</v>
      </c>
      <c r="E12" s="17" t="s">
        <v>229</v>
      </c>
      <c r="F12" s="2" t="s">
        <v>115</v>
      </c>
      <c r="G12" s="3"/>
      <c r="H12" s="50"/>
      <c r="I12" s="53"/>
    </row>
    <row r="13" spans="1:9" ht="72">
      <c r="A13" s="31" t="s">
        <v>135</v>
      </c>
      <c r="B13" s="10" t="s">
        <v>230</v>
      </c>
      <c r="C13" s="11" t="s">
        <v>136</v>
      </c>
      <c r="D13" s="16" t="s">
        <v>231</v>
      </c>
      <c r="E13" s="17" t="s">
        <v>207</v>
      </c>
      <c r="F13" s="4" t="s">
        <v>137</v>
      </c>
      <c r="G13" s="9" t="s">
        <v>208</v>
      </c>
      <c r="H13" s="50" t="s">
        <v>138</v>
      </c>
      <c r="I13" s="53"/>
    </row>
    <row r="14" spans="1:9" ht="72.599999999999994" thickBot="1">
      <c r="A14" s="25" t="s">
        <v>52</v>
      </c>
      <c r="B14" s="64" t="s">
        <v>232</v>
      </c>
      <c r="C14" s="65" t="s">
        <v>233</v>
      </c>
      <c r="D14" s="66" t="s">
        <v>139</v>
      </c>
      <c r="E14" s="67" t="s">
        <v>140</v>
      </c>
      <c r="F14" s="68" t="s">
        <v>209</v>
      </c>
      <c r="G14" s="69" t="s">
        <v>210</v>
      </c>
      <c r="H14" s="70"/>
      <c r="I14" s="53"/>
    </row>
    <row r="15" spans="1:9" ht="15" thickBot="1">
      <c r="A15" s="61" t="s">
        <v>122</v>
      </c>
      <c r="B15" s="56"/>
      <c r="C15" s="57"/>
      <c r="D15" s="57"/>
      <c r="E15" s="57"/>
      <c r="F15" s="57"/>
      <c r="G15" s="57"/>
      <c r="H15" s="57"/>
      <c r="I15" s="58">
        <f>SUM(I4:I14)</f>
        <v>0</v>
      </c>
    </row>
    <row r="16" spans="1:9" ht="16.2" thickBot="1">
      <c r="A16" s="62" t="s">
        <v>123</v>
      </c>
      <c r="B16" s="71"/>
      <c r="C16" s="71"/>
      <c r="D16" s="71"/>
      <c r="E16" s="71"/>
      <c r="F16" s="71"/>
      <c r="G16" s="71"/>
      <c r="H16" s="71"/>
      <c r="I16" s="63">
        <f>SUM(I15/107)</f>
        <v>0</v>
      </c>
    </row>
  </sheetData>
  <mergeCells count="7">
    <mergeCell ref="I2:I3"/>
    <mergeCell ref="B1:C1"/>
    <mergeCell ref="D1:E1"/>
    <mergeCell ref="F1:H1"/>
    <mergeCell ref="B2:C2"/>
    <mergeCell ref="D2:E2"/>
    <mergeCell ref="F2:H2"/>
  </mergeCells>
  <dataValidations count="1">
    <dataValidation type="list" allowBlank="1" showInputMessage="1" showErrorMessage="1" sqref="I4:I14">
      <formula1>"0,1,2,3,5,7,10,15"</formula1>
    </dataValidation>
  </dataValidations>
  <pageMargins left="0.7" right="0.7" top="0.75" bottom="0.75" header="0.3" footer="0.3"/>
  <pageSetup paperSize="8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zoomScale="90" zoomScaleNormal="90" workbookViewId="0">
      <pane ySplit="3" topLeftCell="A4" activePane="bottomLeft" state="frozen"/>
      <selection pane="bottomLeft" activeCell="L6" sqref="L6"/>
    </sheetView>
  </sheetViews>
  <sheetFormatPr defaultRowHeight="14.4"/>
  <cols>
    <col min="1" max="1" width="30" customWidth="1"/>
    <col min="2" max="2" width="21.6640625" customWidth="1"/>
    <col min="3" max="3" width="23.109375" customWidth="1"/>
    <col min="4" max="4" width="24.109375" customWidth="1"/>
    <col min="5" max="5" width="22.44140625" customWidth="1"/>
    <col min="6" max="7" width="22.33203125" customWidth="1"/>
    <col min="8" max="8" width="23.44140625" customWidth="1"/>
    <col min="9" max="9" width="21.88671875" customWidth="1"/>
  </cols>
  <sheetData>
    <row r="1" spans="1:9" s="49" customFormat="1" ht="18" customHeight="1" thickBot="1">
      <c r="A1" s="43" t="s">
        <v>126</v>
      </c>
      <c r="B1" s="148" t="s">
        <v>44</v>
      </c>
      <c r="C1" s="149"/>
      <c r="D1" s="148" t="s">
        <v>45</v>
      </c>
      <c r="E1" s="149"/>
      <c r="F1" s="148" t="s">
        <v>46</v>
      </c>
      <c r="G1" s="150"/>
      <c r="H1" s="149"/>
      <c r="I1" s="55" t="s">
        <v>1</v>
      </c>
    </row>
    <row r="2" spans="1:9" ht="18.75" customHeight="1" thickBot="1">
      <c r="A2" s="54"/>
      <c r="B2" s="151" t="s">
        <v>1</v>
      </c>
      <c r="C2" s="152"/>
      <c r="D2" s="153"/>
      <c r="E2" s="154"/>
      <c r="F2" s="153"/>
      <c r="G2" s="155"/>
      <c r="H2" s="154"/>
      <c r="I2" s="146" t="s">
        <v>121</v>
      </c>
    </row>
    <row r="3" spans="1:9" ht="18.75" customHeight="1" thickBot="1">
      <c r="A3" s="42" t="s">
        <v>0</v>
      </c>
      <c r="B3" s="26">
        <v>1</v>
      </c>
      <c r="C3" s="27">
        <v>2</v>
      </c>
      <c r="D3" s="26">
        <v>3</v>
      </c>
      <c r="E3" s="27">
        <v>5</v>
      </c>
      <c r="F3" s="28">
        <v>7</v>
      </c>
      <c r="G3" s="30">
        <v>10</v>
      </c>
      <c r="H3" s="29">
        <v>15</v>
      </c>
      <c r="I3" s="156"/>
    </row>
    <row r="4" spans="1:9" s="1" customFormat="1" ht="79.2">
      <c r="A4" s="32" t="s">
        <v>89</v>
      </c>
      <c r="B4" s="14" t="s">
        <v>234</v>
      </c>
      <c r="C4" s="36" t="s">
        <v>235</v>
      </c>
      <c r="D4" s="20" t="s">
        <v>99</v>
      </c>
      <c r="E4" s="21" t="s">
        <v>141</v>
      </c>
      <c r="F4" s="40" t="s">
        <v>236</v>
      </c>
      <c r="G4" s="6"/>
      <c r="H4" s="80" t="s">
        <v>114</v>
      </c>
      <c r="I4" s="53"/>
    </row>
    <row r="5" spans="1:9" ht="96.6">
      <c r="A5" s="32" t="s">
        <v>87</v>
      </c>
      <c r="B5" s="37" t="s">
        <v>142</v>
      </c>
      <c r="C5" s="15" t="s">
        <v>96</v>
      </c>
      <c r="D5" s="34" t="s">
        <v>143</v>
      </c>
      <c r="E5" s="22" t="s">
        <v>192</v>
      </c>
      <c r="F5" s="2" t="s">
        <v>193</v>
      </c>
      <c r="G5" s="9" t="s">
        <v>112</v>
      </c>
      <c r="H5" s="52"/>
      <c r="I5" s="53"/>
    </row>
    <row r="6" spans="1:9" s="1" customFormat="1" ht="69">
      <c r="A6" s="32" t="s">
        <v>90</v>
      </c>
      <c r="B6" s="14" t="s">
        <v>194</v>
      </c>
      <c r="C6" s="24" t="s">
        <v>100</v>
      </c>
      <c r="D6" s="20" t="s">
        <v>195</v>
      </c>
      <c r="E6" s="38"/>
      <c r="F6" s="40" t="s">
        <v>113</v>
      </c>
      <c r="G6" s="9"/>
      <c r="H6" s="81"/>
      <c r="I6" s="53"/>
    </row>
    <row r="7" spans="1:9" ht="82.8">
      <c r="A7" s="32" t="s">
        <v>91</v>
      </c>
      <c r="B7" s="37" t="s">
        <v>98</v>
      </c>
      <c r="C7" s="36"/>
      <c r="D7" s="35" t="s">
        <v>237</v>
      </c>
      <c r="E7" s="39" t="s">
        <v>196</v>
      </c>
      <c r="F7" s="40" t="s">
        <v>97</v>
      </c>
      <c r="G7" s="6" t="s">
        <v>111</v>
      </c>
      <c r="H7" s="80"/>
      <c r="I7" s="53"/>
    </row>
    <row r="8" spans="1:9" s="1" customFormat="1" ht="55.2">
      <c r="A8" s="32" t="s">
        <v>84</v>
      </c>
      <c r="B8" s="37" t="s">
        <v>101</v>
      </c>
      <c r="C8" s="24" t="s">
        <v>197</v>
      </c>
      <c r="D8" s="34" t="s">
        <v>144</v>
      </c>
      <c r="E8" s="21" t="s">
        <v>198</v>
      </c>
      <c r="F8" s="41" t="s">
        <v>110</v>
      </c>
      <c r="G8" s="9"/>
      <c r="H8" s="50"/>
      <c r="I8" s="53"/>
    </row>
    <row r="9" spans="1:9" s="1" customFormat="1" ht="72">
      <c r="A9" s="33" t="s">
        <v>105</v>
      </c>
      <c r="B9" s="10" t="s">
        <v>238</v>
      </c>
      <c r="C9" s="11" t="s">
        <v>239</v>
      </c>
      <c r="D9" s="16" t="s">
        <v>240</v>
      </c>
      <c r="E9" s="17" t="s">
        <v>241</v>
      </c>
      <c r="F9" s="4"/>
      <c r="G9" s="9" t="s">
        <v>242</v>
      </c>
      <c r="H9" s="50" t="s">
        <v>243</v>
      </c>
      <c r="I9" s="53"/>
    </row>
    <row r="10" spans="1:9" s="1" customFormat="1" ht="72">
      <c r="A10" s="32" t="s">
        <v>36</v>
      </c>
      <c r="B10" s="10" t="s">
        <v>102</v>
      </c>
      <c r="C10" s="11" t="s">
        <v>145</v>
      </c>
      <c r="D10" s="16" t="s">
        <v>37</v>
      </c>
      <c r="E10" s="17" t="s">
        <v>47</v>
      </c>
      <c r="F10" s="2" t="s">
        <v>108</v>
      </c>
      <c r="G10" s="9"/>
      <c r="H10" s="50" t="s">
        <v>109</v>
      </c>
      <c r="I10" s="53"/>
    </row>
    <row r="11" spans="1:9" ht="66.599999999999994" thickBot="1">
      <c r="A11" s="72" t="s">
        <v>88</v>
      </c>
      <c r="B11" s="85" t="s">
        <v>92</v>
      </c>
      <c r="C11" s="73" t="s">
        <v>93</v>
      </c>
      <c r="D11" s="74" t="s">
        <v>94</v>
      </c>
      <c r="E11" s="75" t="s">
        <v>95</v>
      </c>
      <c r="F11" s="76"/>
      <c r="G11" s="77"/>
      <c r="H11" s="82"/>
      <c r="I11" s="53"/>
    </row>
    <row r="12" spans="1:9" s="1" customFormat="1" ht="15" thickBot="1">
      <c r="A12" s="79" t="s">
        <v>122</v>
      </c>
      <c r="B12" s="78"/>
      <c r="C12" s="78"/>
      <c r="D12" s="78"/>
      <c r="E12" s="78"/>
      <c r="F12" s="78"/>
      <c r="G12" s="78"/>
      <c r="H12" s="78"/>
      <c r="I12" s="83">
        <f>SUM(I4:I11)</f>
        <v>0</v>
      </c>
    </row>
    <row r="13" spans="1:9" s="1" customFormat="1" ht="15" thickBot="1">
      <c r="A13" s="79" t="s">
        <v>123</v>
      </c>
      <c r="B13" s="78"/>
      <c r="C13" s="78"/>
      <c r="D13" s="78"/>
      <c r="E13" s="78"/>
      <c r="F13" s="78"/>
      <c r="G13" s="78"/>
      <c r="H13" s="78"/>
      <c r="I13" s="84">
        <f>SUM(I12/84)</f>
        <v>0</v>
      </c>
    </row>
    <row r="14" spans="1:9" s="1" customFormat="1"/>
    <row r="15" spans="1:9" s="1" customFormat="1"/>
    <row r="16" spans="1:9" s="1" customFormat="1"/>
    <row r="17" s="1" customFormat="1"/>
    <row r="18" s="1" customFormat="1"/>
    <row r="19" s="1" customFormat="1"/>
  </sheetData>
  <mergeCells count="7">
    <mergeCell ref="I2:I3"/>
    <mergeCell ref="B1:C1"/>
    <mergeCell ref="D1:E1"/>
    <mergeCell ref="F1:H1"/>
    <mergeCell ref="B2:C2"/>
    <mergeCell ref="D2:E2"/>
    <mergeCell ref="F2:H2"/>
  </mergeCells>
  <dataValidations count="1">
    <dataValidation type="list" allowBlank="1" showInputMessage="1" showErrorMessage="1" sqref="I4:I11">
      <formula1>"0,1,2,3,5,7,10,15"</formula1>
    </dataValidation>
  </dataValidations>
  <pageMargins left="0.7" right="0.7" top="0.75" bottom="0.75" header="0.3" footer="0.3"/>
  <pageSetup paperSize="8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="80" zoomScaleNormal="80" workbookViewId="0">
      <pane ySplit="3" topLeftCell="A4" activePane="bottomLeft" state="frozen"/>
      <selection pane="bottomLeft" activeCell="I2" sqref="I2:I3"/>
    </sheetView>
  </sheetViews>
  <sheetFormatPr defaultRowHeight="14.4"/>
  <cols>
    <col min="1" max="1" width="33" customWidth="1"/>
    <col min="2" max="2" width="22.33203125" customWidth="1"/>
    <col min="3" max="3" width="22.6640625" customWidth="1"/>
    <col min="4" max="4" width="22.33203125" customWidth="1"/>
    <col min="5" max="5" width="22.6640625" customWidth="1"/>
    <col min="6" max="6" width="22.109375" customWidth="1"/>
    <col min="7" max="8" width="22.5546875" customWidth="1"/>
    <col min="9" max="9" width="19.5546875" customWidth="1"/>
  </cols>
  <sheetData>
    <row r="1" spans="1:9" s="49" customFormat="1" ht="18" customHeight="1" thickBot="1">
      <c r="A1" s="43" t="s">
        <v>132</v>
      </c>
      <c r="B1" s="148" t="s">
        <v>44</v>
      </c>
      <c r="C1" s="149"/>
      <c r="D1" s="148" t="s">
        <v>45</v>
      </c>
      <c r="E1" s="149"/>
      <c r="F1" s="148" t="s">
        <v>46</v>
      </c>
      <c r="G1" s="150"/>
      <c r="H1" s="149"/>
      <c r="I1" s="55" t="s">
        <v>1</v>
      </c>
    </row>
    <row r="2" spans="1:9" ht="18.75" customHeight="1" thickBot="1">
      <c r="A2" s="54"/>
      <c r="B2" s="151" t="s">
        <v>1</v>
      </c>
      <c r="C2" s="152"/>
      <c r="D2" s="155"/>
      <c r="E2" s="154"/>
      <c r="F2" s="153"/>
      <c r="G2" s="155"/>
      <c r="H2" s="154"/>
      <c r="I2" s="146" t="s">
        <v>121</v>
      </c>
    </row>
    <row r="3" spans="1:9" ht="18.75" customHeight="1" thickBot="1">
      <c r="A3" s="130" t="s">
        <v>0</v>
      </c>
      <c r="B3" s="107">
        <v>1</v>
      </c>
      <c r="C3" s="106">
        <v>2</v>
      </c>
      <c r="D3" s="107">
        <v>3</v>
      </c>
      <c r="E3" s="106">
        <v>5</v>
      </c>
      <c r="F3" s="107">
        <v>7</v>
      </c>
      <c r="G3" s="108">
        <v>10</v>
      </c>
      <c r="H3" s="109">
        <v>15</v>
      </c>
      <c r="I3" s="156"/>
    </row>
    <row r="4" spans="1:9" ht="72">
      <c r="A4" s="129" t="s">
        <v>153</v>
      </c>
      <c r="B4" s="113" t="s">
        <v>154</v>
      </c>
      <c r="C4" s="114" t="s">
        <v>244</v>
      </c>
      <c r="D4" s="115" t="s">
        <v>155</v>
      </c>
      <c r="E4" s="116" t="s">
        <v>245</v>
      </c>
      <c r="F4" s="121" t="s">
        <v>156</v>
      </c>
      <c r="G4" s="122" t="s">
        <v>61</v>
      </c>
      <c r="H4" s="123"/>
      <c r="I4" s="105"/>
    </row>
    <row r="5" spans="1:9" ht="72">
      <c r="A5" s="110" t="s">
        <v>7</v>
      </c>
      <c r="B5" s="10" t="s">
        <v>246</v>
      </c>
      <c r="C5" s="11" t="s">
        <v>247</v>
      </c>
      <c r="D5" s="100" t="s">
        <v>248</v>
      </c>
      <c r="E5" s="102" t="s">
        <v>249</v>
      </c>
      <c r="F5" s="4" t="s">
        <v>250</v>
      </c>
      <c r="G5" s="9" t="s">
        <v>251</v>
      </c>
      <c r="H5" s="124" t="s">
        <v>252</v>
      </c>
      <c r="I5" s="105"/>
    </row>
    <row r="6" spans="1:9" ht="86.4">
      <c r="A6" s="110" t="s">
        <v>135</v>
      </c>
      <c r="B6" s="10" t="s">
        <v>157</v>
      </c>
      <c r="C6" s="11" t="s">
        <v>159</v>
      </c>
      <c r="D6" s="100" t="s">
        <v>158</v>
      </c>
      <c r="E6" s="102"/>
      <c r="F6" s="4" t="s">
        <v>160</v>
      </c>
      <c r="G6" s="9" t="s">
        <v>161</v>
      </c>
      <c r="H6" s="124" t="s">
        <v>162</v>
      </c>
      <c r="I6" s="105"/>
    </row>
    <row r="7" spans="1:9" ht="72">
      <c r="A7" s="110" t="s">
        <v>62</v>
      </c>
      <c r="B7" s="10" t="s">
        <v>253</v>
      </c>
      <c r="C7" s="11" t="s">
        <v>254</v>
      </c>
      <c r="D7" s="100"/>
      <c r="E7" s="102" t="s">
        <v>255</v>
      </c>
      <c r="F7" s="4" t="s">
        <v>163</v>
      </c>
      <c r="G7" s="4" t="s">
        <v>164</v>
      </c>
      <c r="H7" s="9" t="s">
        <v>64</v>
      </c>
      <c r="I7" s="105"/>
    </row>
    <row r="8" spans="1:9" ht="57.6">
      <c r="A8" s="111" t="s">
        <v>12</v>
      </c>
      <c r="B8" s="44" t="s">
        <v>256</v>
      </c>
      <c r="C8" s="45" t="s">
        <v>257</v>
      </c>
      <c r="D8" s="100" t="s">
        <v>258</v>
      </c>
      <c r="E8" s="117" t="s">
        <v>259</v>
      </c>
      <c r="F8" s="46" t="s">
        <v>260</v>
      </c>
      <c r="G8" s="47" t="s">
        <v>260</v>
      </c>
      <c r="H8" s="125"/>
      <c r="I8" s="105"/>
    </row>
    <row r="9" spans="1:9" ht="86.4">
      <c r="A9" s="110" t="s">
        <v>261</v>
      </c>
      <c r="B9" s="10" t="s">
        <v>263</v>
      </c>
      <c r="C9" s="11" t="s">
        <v>262</v>
      </c>
      <c r="D9" s="100" t="s">
        <v>146</v>
      </c>
      <c r="E9" s="102" t="s">
        <v>264</v>
      </c>
      <c r="F9" s="4" t="s">
        <v>165</v>
      </c>
      <c r="G9" s="3" t="s">
        <v>166</v>
      </c>
      <c r="H9" s="101"/>
      <c r="I9" s="105"/>
    </row>
    <row r="10" spans="1:9" ht="57.6">
      <c r="A10" s="110" t="s">
        <v>15</v>
      </c>
      <c r="B10" s="10" t="s">
        <v>167</v>
      </c>
      <c r="C10" s="11" t="s">
        <v>265</v>
      </c>
      <c r="D10" s="100" t="s">
        <v>266</v>
      </c>
      <c r="E10" s="118" t="s">
        <v>267</v>
      </c>
      <c r="F10" s="2" t="s">
        <v>268</v>
      </c>
      <c r="G10" s="3" t="s">
        <v>269</v>
      </c>
      <c r="H10" s="101" t="s">
        <v>270</v>
      </c>
      <c r="I10" s="105"/>
    </row>
    <row r="11" spans="1:9" ht="43.2">
      <c r="A11" s="110" t="s">
        <v>271</v>
      </c>
      <c r="B11" s="10" t="s">
        <v>272</v>
      </c>
      <c r="C11" s="11" t="s">
        <v>274</v>
      </c>
      <c r="D11" s="100" t="s">
        <v>273</v>
      </c>
      <c r="E11" s="118" t="s">
        <v>275</v>
      </c>
      <c r="F11" s="2" t="s">
        <v>276</v>
      </c>
      <c r="G11" s="3" t="s">
        <v>277</v>
      </c>
      <c r="H11" s="101" t="s">
        <v>278</v>
      </c>
      <c r="I11" s="105"/>
    </row>
    <row r="12" spans="1:9" ht="57.6">
      <c r="A12" s="110" t="s">
        <v>72</v>
      </c>
      <c r="B12" s="10" t="s">
        <v>65</v>
      </c>
      <c r="C12" s="11" t="s">
        <v>66</v>
      </c>
      <c r="D12" s="100" t="s">
        <v>147</v>
      </c>
      <c r="E12" s="102" t="s">
        <v>38</v>
      </c>
      <c r="F12" s="2"/>
      <c r="G12" s="3"/>
      <c r="H12" s="101"/>
      <c r="I12" s="105"/>
    </row>
    <row r="13" spans="1:9" ht="86.4">
      <c r="A13" s="110" t="s">
        <v>63</v>
      </c>
      <c r="B13" s="10"/>
      <c r="C13" s="11" t="s">
        <v>67</v>
      </c>
      <c r="D13" s="100" t="s">
        <v>169</v>
      </c>
      <c r="E13" s="102" t="s">
        <v>168</v>
      </c>
      <c r="F13" s="9" t="s">
        <v>170</v>
      </c>
      <c r="G13" s="3" t="s">
        <v>171</v>
      </c>
      <c r="H13" s="138"/>
      <c r="I13" s="105"/>
    </row>
    <row r="14" spans="1:9" ht="57.6">
      <c r="A14" s="110" t="s">
        <v>172</v>
      </c>
      <c r="B14" s="10" t="s">
        <v>70</v>
      </c>
      <c r="C14" s="11" t="s">
        <v>68</v>
      </c>
      <c r="D14" s="100" t="s">
        <v>69</v>
      </c>
      <c r="E14" s="102" t="s">
        <v>173</v>
      </c>
      <c r="F14" s="2" t="s">
        <v>174</v>
      </c>
      <c r="G14" s="3"/>
      <c r="H14" s="101"/>
      <c r="I14" s="105"/>
    </row>
    <row r="15" spans="1:9" ht="57.6">
      <c r="A15" s="110" t="s">
        <v>189</v>
      </c>
      <c r="B15" s="10"/>
      <c r="C15" s="11"/>
      <c r="D15" s="100" t="s">
        <v>191</v>
      </c>
      <c r="E15" s="102" t="s">
        <v>190</v>
      </c>
      <c r="F15" s="2" t="s">
        <v>279</v>
      </c>
      <c r="G15" s="3" t="s">
        <v>280</v>
      </c>
      <c r="H15" s="101"/>
      <c r="I15" s="105"/>
    </row>
    <row r="16" spans="1:9" ht="58.2" thickBot="1">
      <c r="A16" s="112" t="s">
        <v>29</v>
      </c>
      <c r="B16" s="103" t="s">
        <v>30</v>
      </c>
      <c r="C16" s="104" t="s">
        <v>148</v>
      </c>
      <c r="D16" s="119" t="s">
        <v>175</v>
      </c>
      <c r="E16" s="120" t="s">
        <v>281</v>
      </c>
      <c r="F16" s="126" t="s">
        <v>149</v>
      </c>
      <c r="G16" s="127"/>
      <c r="H16" s="128"/>
      <c r="I16" s="105"/>
    </row>
    <row r="17" spans="1:9" ht="15" thickBot="1">
      <c r="A17" s="160"/>
      <c r="B17" s="158"/>
      <c r="C17" s="158"/>
      <c r="D17" s="158"/>
      <c r="E17" s="158"/>
      <c r="F17" s="158"/>
      <c r="G17" s="158"/>
      <c r="H17" s="158"/>
      <c r="I17" s="159"/>
    </row>
    <row r="18" spans="1:9" ht="72">
      <c r="A18" s="33" t="s">
        <v>176</v>
      </c>
      <c r="B18" s="113"/>
      <c r="C18" s="114" t="s">
        <v>34</v>
      </c>
      <c r="D18" s="115"/>
      <c r="E18" s="116" t="s">
        <v>35</v>
      </c>
      <c r="F18" s="133"/>
      <c r="G18" s="131" t="s">
        <v>117</v>
      </c>
      <c r="H18" s="123" t="s">
        <v>118</v>
      </c>
      <c r="I18" s="105"/>
    </row>
    <row r="19" spans="1:9" ht="43.2">
      <c r="A19" s="33" t="s">
        <v>282</v>
      </c>
      <c r="B19" s="139" t="s">
        <v>283</v>
      </c>
      <c r="C19" s="140" t="s">
        <v>284</v>
      </c>
      <c r="D19" s="141"/>
      <c r="E19" s="142" t="s">
        <v>285</v>
      </c>
      <c r="F19" s="143" t="s">
        <v>286</v>
      </c>
      <c r="G19" s="144"/>
      <c r="H19" s="145"/>
      <c r="I19" s="105"/>
    </row>
    <row r="20" spans="1:9" ht="72">
      <c r="A20" s="33" t="s">
        <v>177</v>
      </c>
      <c r="B20" s="10"/>
      <c r="C20" s="11" t="s">
        <v>287</v>
      </c>
      <c r="D20" s="100" t="s">
        <v>288</v>
      </c>
      <c r="E20" s="102" t="s">
        <v>289</v>
      </c>
      <c r="F20" s="2" t="s">
        <v>290</v>
      </c>
      <c r="G20" s="3"/>
      <c r="H20" s="101"/>
      <c r="I20" s="105"/>
    </row>
    <row r="21" spans="1:9" ht="57.6">
      <c r="A21" s="33" t="s">
        <v>116</v>
      </c>
      <c r="B21" s="10" t="s">
        <v>150</v>
      </c>
      <c r="C21" s="11"/>
      <c r="D21" s="100" t="s">
        <v>291</v>
      </c>
      <c r="E21" s="102"/>
      <c r="F21" s="4"/>
      <c r="G21" s="3"/>
      <c r="H21" s="101"/>
      <c r="I21" s="105"/>
    </row>
    <row r="22" spans="1:9" ht="57.6">
      <c r="A22" s="33" t="s">
        <v>292</v>
      </c>
      <c r="B22" s="10" t="s">
        <v>293</v>
      </c>
      <c r="C22" s="11" t="s">
        <v>294</v>
      </c>
      <c r="D22" s="100" t="s">
        <v>295</v>
      </c>
      <c r="E22" s="102" t="s">
        <v>296</v>
      </c>
      <c r="F22" s="4" t="s">
        <v>297</v>
      </c>
      <c r="G22" s="3"/>
      <c r="H22" s="101"/>
      <c r="I22" s="105"/>
    </row>
    <row r="23" spans="1:9" ht="57.6">
      <c r="A23" s="33" t="s">
        <v>77</v>
      </c>
      <c r="B23" s="10" t="s">
        <v>178</v>
      </c>
      <c r="C23" s="11"/>
      <c r="D23" s="100" t="s">
        <v>179</v>
      </c>
      <c r="E23" s="102" t="s">
        <v>180</v>
      </c>
      <c r="F23" s="2" t="s">
        <v>181</v>
      </c>
      <c r="G23" s="3" t="s">
        <v>182</v>
      </c>
      <c r="H23" s="101"/>
      <c r="I23" s="105"/>
    </row>
    <row r="24" spans="1:9" ht="72">
      <c r="A24" s="33" t="s">
        <v>5</v>
      </c>
      <c r="B24" s="10" t="s">
        <v>151</v>
      </c>
      <c r="C24" s="11" t="s">
        <v>298</v>
      </c>
      <c r="D24" s="100" t="s">
        <v>39</v>
      </c>
      <c r="E24" s="102"/>
      <c r="F24" s="4" t="s">
        <v>78</v>
      </c>
      <c r="G24" s="3"/>
      <c r="H24" s="101"/>
      <c r="I24" s="105"/>
    </row>
    <row r="25" spans="1:9" ht="58.2" thickBot="1">
      <c r="A25" s="48" t="s">
        <v>106</v>
      </c>
      <c r="B25" s="103" t="s">
        <v>299</v>
      </c>
      <c r="C25" s="165" t="s">
        <v>300</v>
      </c>
      <c r="D25" s="119" t="s">
        <v>301</v>
      </c>
      <c r="E25" s="132" t="s">
        <v>302</v>
      </c>
      <c r="F25" s="134" t="s">
        <v>303</v>
      </c>
      <c r="G25" s="127" t="s">
        <v>304</v>
      </c>
      <c r="H25" s="128" t="s">
        <v>305</v>
      </c>
      <c r="I25" s="105"/>
    </row>
    <row r="26" spans="1:9" ht="15" thickBot="1">
      <c r="A26" s="161"/>
      <c r="B26" s="162"/>
      <c r="C26" s="162"/>
      <c r="D26" s="162"/>
      <c r="E26" s="162"/>
      <c r="F26" s="162"/>
      <c r="G26" s="162"/>
      <c r="H26" s="162"/>
      <c r="I26" s="163"/>
    </row>
    <row r="27" spans="1:9" ht="72.599999999999994" thickBot="1">
      <c r="A27" s="86" t="s">
        <v>2</v>
      </c>
      <c r="B27" s="113" t="s">
        <v>107</v>
      </c>
      <c r="C27" s="114" t="s">
        <v>152</v>
      </c>
      <c r="D27" s="115" t="s">
        <v>13</v>
      </c>
      <c r="E27" s="116" t="s">
        <v>14</v>
      </c>
      <c r="F27" s="133"/>
      <c r="G27" s="122" t="s">
        <v>183</v>
      </c>
      <c r="H27" s="123"/>
      <c r="I27" s="53"/>
    </row>
    <row r="28" spans="1:9" ht="72.599999999999994" thickBot="1">
      <c r="A28" s="137" t="s">
        <v>25</v>
      </c>
      <c r="B28" s="103" t="s">
        <v>306</v>
      </c>
      <c r="C28" s="104" t="s">
        <v>307</v>
      </c>
      <c r="D28" s="119" t="s">
        <v>308</v>
      </c>
      <c r="E28" s="120" t="s">
        <v>26</v>
      </c>
      <c r="F28" s="126" t="s">
        <v>309</v>
      </c>
      <c r="G28" s="135" t="s">
        <v>184</v>
      </c>
      <c r="H28" s="128" t="s">
        <v>183</v>
      </c>
      <c r="I28" s="53"/>
    </row>
    <row r="29" spans="1:9" ht="43.8" thickBot="1">
      <c r="A29" s="137" t="s">
        <v>310</v>
      </c>
      <c r="B29" s="103" t="s">
        <v>311</v>
      </c>
      <c r="C29" s="104" t="s">
        <v>312</v>
      </c>
      <c r="D29" s="119" t="s">
        <v>313</v>
      </c>
      <c r="E29" s="120" t="s">
        <v>314</v>
      </c>
      <c r="F29" s="126" t="s">
        <v>315</v>
      </c>
      <c r="G29" s="135"/>
      <c r="H29" s="128"/>
      <c r="I29" s="53"/>
    </row>
    <row r="30" spans="1:9" ht="72">
      <c r="A30" s="136" t="s">
        <v>326</v>
      </c>
      <c r="B30" s="113" t="s">
        <v>328</v>
      </c>
      <c r="C30" s="114" t="s">
        <v>329</v>
      </c>
      <c r="D30" s="115" t="s">
        <v>327</v>
      </c>
      <c r="E30" s="116" t="s">
        <v>330</v>
      </c>
      <c r="F30" s="133" t="s">
        <v>331</v>
      </c>
      <c r="G30" s="131"/>
      <c r="H30" s="123"/>
      <c r="I30" s="53"/>
    </row>
    <row r="31" spans="1:9" ht="15" thickBot="1">
      <c r="A31" s="157"/>
      <c r="B31" s="158"/>
      <c r="C31" s="158"/>
      <c r="D31" s="158"/>
      <c r="E31" s="158"/>
      <c r="F31" s="158"/>
      <c r="G31" s="158"/>
      <c r="H31" s="158"/>
      <c r="I31" s="159"/>
    </row>
    <row r="32" spans="1:9" ht="72">
      <c r="A32" s="136" t="s">
        <v>73</v>
      </c>
      <c r="B32" s="113"/>
      <c r="C32" s="114" t="s">
        <v>74</v>
      </c>
      <c r="D32" s="115"/>
      <c r="E32" s="116" t="s">
        <v>71</v>
      </c>
      <c r="F32" s="123" t="s">
        <v>316</v>
      </c>
      <c r="G32" s="121" t="s">
        <v>75</v>
      </c>
      <c r="H32" s="123"/>
      <c r="I32" s="105"/>
    </row>
    <row r="33" spans="1:9" ht="72">
      <c r="A33" s="171" t="s">
        <v>317</v>
      </c>
      <c r="B33" s="166" t="s">
        <v>318</v>
      </c>
      <c r="C33" s="167" t="s">
        <v>319</v>
      </c>
      <c r="D33" s="168" t="s">
        <v>320</v>
      </c>
      <c r="E33" s="169" t="s">
        <v>321</v>
      </c>
      <c r="F33" s="2" t="s">
        <v>322</v>
      </c>
      <c r="G33" s="172"/>
      <c r="H33" s="170"/>
      <c r="I33" s="105"/>
    </row>
    <row r="34" spans="1:9" ht="87" thickBot="1">
      <c r="A34" s="112" t="s">
        <v>185</v>
      </c>
      <c r="B34" s="103" t="s">
        <v>186</v>
      </c>
      <c r="C34" s="104" t="s">
        <v>323</v>
      </c>
      <c r="D34" s="119"/>
      <c r="E34" s="120" t="s">
        <v>324</v>
      </c>
      <c r="F34" s="126" t="s">
        <v>325</v>
      </c>
      <c r="G34" s="135" t="s">
        <v>76</v>
      </c>
      <c r="H34" s="128"/>
      <c r="I34" s="105"/>
    </row>
    <row r="35" spans="1:9" ht="15" thickBot="1">
      <c r="A35" s="164"/>
      <c r="B35" s="162"/>
      <c r="C35" s="162"/>
      <c r="D35" s="162"/>
      <c r="E35" s="162"/>
      <c r="F35" s="162"/>
      <c r="G35" s="162"/>
      <c r="H35" s="162"/>
      <c r="I35" s="163"/>
    </row>
    <row r="36" spans="1:9" ht="57.6">
      <c r="A36" s="136" t="s">
        <v>16</v>
      </c>
      <c r="B36" s="113" t="s">
        <v>17</v>
      </c>
      <c r="C36" s="114"/>
      <c r="D36" s="115" t="s">
        <v>332</v>
      </c>
      <c r="E36" s="116"/>
      <c r="F36" s="133" t="s">
        <v>18</v>
      </c>
      <c r="G36" s="131"/>
      <c r="H36" s="123" t="s">
        <v>333</v>
      </c>
      <c r="I36" s="53"/>
    </row>
    <row r="37" spans="1:9" ht="58.2" thickBot="1">
      <c r="A37" s="112" t="s">
        <v>40</v>
      </c>
      <c r="B37" s="103" t="s">
        <v>119</v>
      </c>
      <c r="C37" s="104"/>
      <c r="D37" s="119" t="s">
        <v>42</v>
      </c>
      <c r="E37" s="120" t="s">
        <v>41</v>
      </c>
      <c r="F37" s="134" t="s">
        <v>79</v>
      </c>
      <c r="G37" s="127" t="s">
        <v>80</v>
      </c>
      <c r="H37" s="128"/>
      <c r="I37" s="53"/>
    </row>
    <row r="38" spans="1:9" ht="15" thickBot="1">
      <c r="A38" s="157"/>
      <c r="B38" s="158"/>
      <c r="C38" s="158"/>
      <c r="D38" s="158"/>
      <c r="E38" s="158"/>
      <c r="F38" s="158"/>
      <c r="G38" s="158"/>
      <c r="H38" s="158"/>
      <c r="I38" s="159"/>
    </row>
    <row r="39" spans="1:9" ht="57.6">
      <c r="A39" s="136" t="s">
        <v>24</v>
      </c>
      <c r="B39" s="113"/>
      <c r="C39" s="114" t="s">
        <v>23</v>
      </c>
      <c r="D39" s="115" t="s">
        <v>22</v>
      </c>
      <c r="E39" s="116" t="s">
        <v>21</v>
      </c>
      <c r="F39" s="133" t="s">
        <v>43</v>
      </c>
      <c r="G39" s="131" t="s">
        <v>20</v>
      </c>
      <c r="H39" s="123" t="s">
        <v>19</v>
      </c>
      <c r="I39" s="53"/>
    </row>
    <row r="40" spans="1:9" ht="57.6">
      <c r="A40" s="110" t="s">
        <v>3</v>
      </c>
      <c r="B40" s="10" t="s">
        <v>31</v>
      </c>
      <c r="C40" s="11" t="s">
        <v>187</v>
      </c>
      <c r="D40" s="100" t="s">
        <v>81</v>
      </c>
      <c r="E40" s="102"/>
      <c r="F40" s="2" t="s">
        <v>82</v>
      </c>
      <c r="G40" s="3"/>
      <c r="H40" s="101" t="s">
        <v>83</v>
      </c>
      <c r="I40" s="53"/>
    </row>
    <row r="41" spans="1:9" ht="58.2" thickBot="1">
      <c r="A41" s="112" t="s">
        <v>4</v>
      </c>
      <c r="B41" s="103" t="s">
        <v>32</v>
      </c>
      <c r="C41" s="104" t="s">
        <v>33</v>
      </c>
      <c r="D41" s="119" t="s">
        <v>188</v>
      </c>
      <c r="E41" s="120"/>
      <c r="F41" s="134" t="s">
        <v>124</v>
      </c>
      <c r="G41" s="127"/>
      <c r="H41" s="128" t="s">
        <v>125</v>
      </c>
      <c r="I41" s="53"/>
    </row>
    <row r="42" spans="1:9" ht="15" thickBot="1">
      <c r="A42" s="59" t="s">
        <v>122</v>
      </c>
      <c r="B42" s="57"/>
      <c r="C42" s="57"/>
      <c r="D42" s="57"/>
      <c r="E42" s="57"/>
      <c r="F42" s="57"/>
      <c r="G42" s="57"/>
      <c r="H42" s="57"/>
      <c r="I42" s="87">
        <f>SUM(I41+I40+I39+I37+I36+I34+I33+I32+I30+I29+I28+I27+I25+I24+I23+I22+I21+I20+I19+I18+I16+I15+I14+I13+I12+I11+I10+I9+I8+I7+I6+I5+I4)</f>
        <v>0</v>
      </c>
    </row>
    <row r="43" spans="1:9" ht="15" thickBot="1">
      <c r="A43" s="59" t="s">
        <v>123</v>
      </c>
      <c r="B43" s="57"/>
      <c r="C43" s="57"/>
      <c r="D43" s="57"/>
      <c r="E43" s="57"/>
      <c r="F43" s="57"/>
      <c r="G43" s="57"/>
      <c r="H43" s="57"/>
      <c r="I43" s="60">
        <f>SUM(I42/351)</f>
        <v>0</v>
      </c>
    </row>
  </sheetData>
  <mergeCells count="12">
    <mergeCell ref="A38:I38"/>
    <mergeCell ref="B1:C1"/>
    <mergeCell ref="D1:E1"/>
    <mergeCell ref="F1:H1"/>
    <mergeCell ref="B2:C2"/>
    <mergeCell ref="D2:E2"/>
    <mergeCell ref="F2:H2"/>
    <mergeCell ref="I2:I3"/>
    <mergeCell ref="A17:I17"/>
    <mergeCell ref="A26:I26"/>
    <mergeCell ref="A31:I31"/>
    <mergeCell ref="A35:I35"/>
  </mergeCells>
  <dataValidations count="1">
    <dataValidation type="list" allowBlank="1" showInputMessage="1" showErrorMessage="1" sqref="I4:I16 I18:I25 I32:I34 I36:I37 I39:I41 I27:I30">
      <formula1>"0,1,2,3,5,7,10,15"</formula1>
    </dataValidation>
  </dataValidations>
  <pageMargins left="0.7" right="0.7" top="0.75" bottom="0.75" header="0.3" footer="0.3"/>
  <pageSetup paperSize="8"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8"/>
  <sheetViews>
    <sheetView workbookViewId="0">
      <selection activeCell="E11" sqref="E11"/>
    </sheetView>
  </sheetViews>
  <sheetFormatPr defaultRowHeight="14.4"/>
  <cols>
    <col min="2" max="2" width="27.33203125" customWidth="1"/>
    <col min="3" max="3" width="12.6640625" bestFit="1" customWidth="1"/>
  </cols>
  <sheetData>
    <row r="3" spans="2:5" ht="15" thickBot="1"/>
    <row r="4" spans="2:5">
      <c r="B4" s="91" t="s">
        <v>131</v>
      </c>
      <c r="C4" s="92" t="s">
        <v>128</v>
      </c>
      <c r="D4" s="92" t="s">
        <v>1</v>
      </c>
      <c r="E4" s="93" t="s">
        <v>129</v>
      </c>
    </row>
    <row r="5" spans="2:5">
      <c r="B5" s="94" t="s">
        <v>85</v>
      </c>
      <c r="C5" s="89">
        <f>SUM('Ledelse og org.'!I16)</f>
        <v>0</v>
      </c>
      <c r="D5" s="90">
        <f>SUM('Ledelse og org.'!I15)</f>
        <v>0</v>
      </c>
      <c r="E5" s="95">
        <v>107</v>
      </c>
    </row>
    <row r="6" spans="2:5">
      <c r="B6" s="94" t="s">
        <v>126</v>
      </c>
      <c r="C6" s="89">
        <f>SUM('Strategi og udvikling'!I13)</f>
        <v>0</v>
      </c>
      <c r="D6" s="88">
        <f>SUM('Strategi og udvikling'!I12)</f>
        <v>0</v>
      </c>
      <c r="E6" s="95">
        <v>84</v>
      </c>
    </row>
    <row r="7" spans="2:5">
      <c r="B7" s="94" t="s">
        <v>127</v>
      </c>
      <c r="C7" s="89">
        <f>SUM('Træningsmiljø og træning'!I43)</f>
        <v>0</v>
      </c>
      <c r="D7" s="88">
        <f>SUM('Træningsmiljø og træning'!I42)</f>
        <v>0</v>
      </c>
      <c r="E7" s="95">
        <v>351</v>
      </c>
    </row>
    <row r="8" spans="2:5" ht="15" thickBot="1">
      <c r="B8" s="96" t="s">
        <v>130</v>
      </c>
      <c r="C8" s="97">
        <f>SUM(D8/E8)</f>
        <v>0</v>
      </c>
      <c r="D8" s="98">
        <f>SUM(D5:D7)</f>
        <v>0</v>
      </c>
      <c r="E8" s="99">
        <f>SUM(E5:E7)</f>
        <v>542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Ledelse og org.</vt:lpstr>
      <vt:lpstr>Strategi og udvikling</vt:lpstr>
      <vt:lpstr>Træningsmiljø og træning</vt:lpstr>
      <vt:lpstr>samlet</vt:lpstr>
    </vt:vector>
  </TitlesOfParts>
  <Company>Randers Kommune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Madsen</dc:creator>
  <cp:lastModifiedBy>Johannes Madsen</cp:lastModifiedBy>
  <cp:lastPrinted>2019-12-04T10:04:13Z</cp:lastPrinted>
  <dcterms:created xsi:type="dcterms:W3CDTF">2019-09-24T06:08:21Z</dcterms:created>
  <dcterms:modified xsi:type="dcterms:W3CDTF">2022-12-01T10:47:53Z</dcterms:modified>
</cp:coreProperties>
</file>